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10 € Übungsstundennachweis" sheetId="6" r:id="rId1"/>
    <sheet name="10 € ÜH NW 2. Blatt" sheetId="7" r:id="rId2"/>
    <sheet name="Hinweise zum Ausfüllen" sheetId="5" r:id="rId3"/>
  </sheets>
  <definedNames>
    <definedName name="_xlnm.Print_Area" localSheetId="0">'10 € Übungsstundennachweis'!$A$1:$N$63</definedName>
    <definedName name="_xlnm.Print_Area" localSheetId="1">'10 € ÜH NW 2. Blatt'!$A$1:$N$63</definedName>
    <definedName name="_xlnm.Print_Area" localSheetId="2">'Hinweise zum Ausfüllen'!$A$1:$N$54</definedName>
  </definedNames>
  <calcPr calcId="145621"/>
</workbook>
</file>

<file path=xl/calcChain.xml><?xml version="1.0" encoding="utf-8"?>
<calcChain xmlns="http://schemas.openxmlformats.org/spreadsheetml/2006/main">
  <c r="H20" i="7" l="1"/>
  <c r="C20" i="7"/>
  <c r="C19" i="7"/>
  <c r="C18" i="7"/>
  <c r="M60" i="7"/>
  <c r="H60" i="7"/>
  <c r="C60" i="7"/>
  <c r="M58" i="7"/>
  <c r="H58" i="7"/>
  <c r="C58" i="7"/>
  <c r="M56" i="7"/>
  <c r="H56" i="7"/>
  <c r="C56" i="7"/>
  <c r="M54" i="7"/>
  <c r="H54" i="7"/>
  <c r="C54" i="7"/>
  <c r="M52" i="7"/>
  <c r="H52" i="7"/>
  <c r="C52" i="7"/>
  <c r="M50" i="7"/>
  <c r="H50" i="7"/>
  <c r="C50" i="7"/>
  <c r="M48" i="7"/>
  <c r="H48" i="7"/>
  <c r="C48" i="7"/>
  <c r="M46" i="7"/>
  <c r="H46" i="7"/>
  <c r="C46" i="7"/>
  <c r="M44" i="7"/>
  <c r="H44" i="7"/>
  <c r="C44" i="7"/>
  <c r="M42" i="7"/>
  <c r="H42" i="7"/>
  <c r="C42" i="7"/>
  <c r="M40" i="7"/>
  <c r="H40" i="7"/>
  <c r="C40" i="7"/>
  <c r="M38" i="7"/>
  <c r="M62" i="7" s="1"/>
  <c r="H38" i="7"/>
  <c r="H62" i="7" s="1"/>
  <c r="H19" i="7" s="1"/>
  <c r="C38" i="7"/>
  <c r="C62" i="7" s="1"/>
  <c r="A31" i="7"/>
  <c r="K21" i="7"/>
  <c r="A19" i="7"/>
  <c r="H35" i="7" s="1"/>
  <c r="A18" i="7"/>
  <c r="C35" i="7" s="1"/>
  <c r="H18" i="7" l="1"/>
  <c r="H21" i="7" s="1"/>
  <c r="K23" i="7" s="1"/>
  <c r="C21" i="7"/>
  <c r="A20" i="7"/>
  <c r="M35" i="7" s="1"/>
  <c r="K21" i="6"/>
  <c r="M60" i="6"/>
  <c r="H60" i="6"/>
  <c r="C60" i="6"/>
  <c r="M58" i="6"/>
  <c r="H58" i="6"/>
  <c r="C58" i="6"/>
  <c r="M56" i="6"/>
  <c r="H56" i="6"/>
  <c r="C56" i="6"/>
  <c r="M54" i="6"/>
  <c r="H54" i="6"/>
  <c r="C54" i="6"/>
  <c r="M52" i="6"/>
  <c r="H52" i="6"/>
  <c r="C52" i="6"/>
  <c r="M50" i="6"/>
  <c r="H50" i="6"/>
  <c r="C50" i="6"/>
  <c r="M48" i="6"/>
  <c r="H48" i="6"/>
  <c r="C48" i="6"/>
  <c r="M46" i="6"/>
  <c r="H46" i="6"/>
  <c r="C46" i="6"/>
  <c r="M44" i="6"/>
  <c r="H44" i="6"/>
  <c r="C44" i="6"/>
  <c r="M42" i="6"/>
  <c r="H42" i="6"/>
  <c r="C42" i="6"/>
  <c r="M40" i="6"/>
  <c r="H40" i="6"/>
  <c r="C40" i="6"/>
  <c r="M38" i="6"/>
  <c r="H38" i="6"/>
  <c r="H62" i="6" s="1"/>
  <c r="C19" i="6" s="1"/>
  <c r="H19" i="6" s="1"/>
  <c r="C38" i="6"/>
  <c r="A31" i="6"/>
  <c r="A18" i="6"/>
  <c r="A19" i="6" s="1"/>
  <c r="H35" i="6" s="1"/>
  <c r="C62" i="6" l="1"/>
  <c r="C18" i="6" s="1"/>
  <c r="H18" i="6" s="1"/>
  <c r="M62" i="6"/>
  <c r="C20" i="6" s="1"/>
  <c r="H20" i="6" s="1"/>
  <c r="A20" i="6"/>
  <c r="M35" i="6" s="1"/>
  <c r="C35" i="6"/>
  <c r="H21" i="6" l="1"/>
  <c r="K23" i="6" s="1"/>
  <c r="C21" i="6"/>
  <c r="A45" i="5"/>
  <c r="C22" i="5" s="1"/>
  <c r="M39" i="5"/>
  <c r="H39" i="5"/>
  <c r="C39" i="5"/>
  <c r="M37" i="5"/>
  <c r="H37" i="5"/>
  <c r="C37" i="5"/>
  <c r="M35" i="5"/>
  <c r="H35" i="5"/>
  <c r="C35" i="5"/>
  <c r="M33" i="5"/>
  <c r="H33" i="5"/>
  <c r="C33" i="5"/>
  <c r="M31" i="5"/>
  <c r="H31" i="5"/>
  <c r="C31" i="5"/>
  <c r="M29" i="5"/>
  <c r="H29" i="5"/>
  <c r="C29" i="5"/>
  <c r="M27" i="5"/>
  <c r="H27" i="5"/>
  <c r="C27" i="5"/>
  <c r="M25" i="5"/>
  <c r="H25" i="5"/>
  <c r="H41" i="5" s="1"/>
  <c r="C46" i="5" s="1"/>
  <c r="K46" i="5" s="1"/>
  <c r="C25" i="5"/>
  <c r="A18" i="5"/>
  <c r="B16" i="5"/>
  <c r="A46" i="5" l="1"/>
  <c r="M41" i="5"/>
  <c r="C47" i="5" s="1"/>
  <c r="K47" i="5" s="1"/>
  <c r="C41" i="5"/>
  <c r="C45" i="5" s="1"/>
  <c r="K45" i="5" s="1"/>
  <c r="C48" i="5"/>
  <c r="A47" i="5" l="1"/>
  <c r="M22" i="5" s="1"/>
  <c r="H22" i="5"/>
  <c r="J48" i="5"/>
  <c r="K48" i="5"/>
</calcChain>
</file>

<file path=xl/comments1.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2.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3.xml><?xml version="1.0" encoding="utf-8"?>
<comments xmlns="http://schemas.openxmlformats.org/spreadsheetml/2006/main">
  <authors>
    <author>Zimmermann</author>
  </authors>
  <commentList>
    <comment ref="B15" authorId="0">
      <text>
        <r>
          <rPr>
            <b/>
            <sz val="9"/>
            <color indexed="81"/>
            <rFont val="Tahoma"/>
            <family val="2"/>
          </rPr>
          <t>Zimmermann:</t>
        </r>
        <r>
          <rPr>
            <sz val="9"/>
            <color indexed="81"/>
            <rFont val="Tahoma"/>
            <family val="2"/>
          </rPr>
          <t xml:space="preserve">
Achtung Auswahlfeld
Auf den Pfeil klicken</t>
        </r>
      </text>
    </comment>
    <comment ref="B25" authorId="0">
      <text>
        <r>
          <rPr>
            <b/>
            <sz val="9"/>
            <color indexed="81"/>
            <rFont val="Tahoma"/>
            <family val="2"/>
          </rPr>
          <t>DJK:
Eingabe hh:mm</t>
        </r>
      </text>
    </comment>
  </commentList>
</comments>
</file>

<file path=xl/sharedStrings.xml><?xml version="1.0" encoding="utf-8"?>
<sst xmlns="http://schemas.openxmlformats.org/spreadsheetml/2006/main" count="207" uniqueCount="62">
  <si>
    <t>Vereinsnummer:</t>
  </si>
  <si>
    <t>Lizenz-Nr.:</t>
  </si>
  <si>
    <t xml:space="preserve">  </t>
  </si>
  <si>
    <t>für Monat</t>
  </si>
  <si>
    <t>Zahl der Stunden</t>
  </si>
  <si>
    <t>Summe in €</t>
  </si>
  <si>
    <t>_______________________________________________________</t>
  </si>
  <si>
    <t>Dat.</t>
  </si>
  <si>
    <t>Uhrzeit</t>
  </si>
  <si>
    <t>von – bis</t>
  </si>
  <si>
    <t>Zahl d.</t>
  </si>
  <si>
    <t>Std.</t>
  </si>
  <si>
    <t>Einsatzort</t>
  </si>
  <si>
    <t>Von – bis</t>
  </si>
  <si>
    <t>von - bis</t>
  </si>
  <si>
    <t>Gesamt-stunden</t>
  </si>
  <si>
    <t>Die aufgeführten Stunden habe ich selbst geleistet.</t>
  </si>
  <si>
    <t>Die oben eingetragenen Beträge habe ich erhalten</t>
  </si>
  <si>
    <t xml:space="preserve">Monat:  </t>
  </si>
  <si>
    <t>Gesamt</t>
  </si>
  <si>
    <t>1. Quartal</t>
  </si>
  <si>
    <t>2. Quartal</t>
  </si>
  <si>
    <t>3. Quartal</t>
  </si>
  <si>
    <t>4. Quartal</t>
  </si>
  <si>
    <t>wurden folgende Zahlungen (Brutto) geleistet:</t>
  </si>
  <si>
    <r>
      <t xml:space="preserve">Im </t>
    </r>
    <r>
      <rPr>
        <b/>
        <u/>
        <sz val="12"/>
        <color indexed="8"/>
        <rFont val="Times New Roman"/>
        <family val="1"/>
      </rPr>
      <t/>
    </r>
  </si>
  <si>
    <t xml:space="preserve"> € / Stunde</t>
  </si>
  <si>
    <t>€</t>
  </si>
  <si>
    <t>Gültig bis :</t>
  </si>
  <si>
    <t>BLZ:</t>
  </si>
  <si>
    <t>Bank:</t>
  </si>
  <si>
    <t>Konto Nr.:</t>
  </si>
  <si>
    <t>Datum und Unterschrift des Übungsleiters</t>
  </si>
  <si>
    <t>Jahr</t>
  </si>
  <si>
    <t>Datum und Unterschrift des Sportwartes</t>
  </si>
  <si>
    <t>Kassierer/ Geschäftsführer</t>
  </si>
  <si>
    <t xml:space="preserve">Für welche Sportart/ Gruppe wurde/n die Übungsstunde/n erteilt: </t>
  </si>
  <si>
    <t>Name</t>
  </si>
  <si>
    <t>PLZ Ort</t>
  </si>
  <si>
    <t>Straße Hausnr.</t>
  </si>
  <si>
    <t>Übungsleitervergütung</t>
  </si>
  <si>
    <t>Iban:</t>
  </si>
  <si>
    <t>BIC:</t>
  </si>
  <si>
    <t>zusammen €</t>
  </si>
  <si>
    <r>
      <t>ZAHLUNGSNACHWEIS</t>
    </r>
    <r>
      <rPr>
        <b/>
        <sz val="10"/>
        <color theme="1"/>
        <rFont val="Times New Roman"/>
        <family val="1"/>
      </rPr>
      <t xml:space="preserve">             </t>
    </r>
    <r>
      <rPr>
        <b/>
        <sz val="16"/>
        <color indexed="8"/>
        <rFont val="Times New Roman"/>
        <family val="1"/>
      </rPr>
      <t/>
    </r>
  </si>
  <si>
    <t>DJK Betzdorf e.V.</t>
  </si>
  <si>
    <t>Pauschalbetrag €</t>
  </si>
  <si>
    <t>Fahrt und Nebenkosten</t>
  </si>
  <si>
    <t>davon</t>
  </si>
  <si>
    <t>Zahl d. Std.</t>
  </si>
  <si>
    <t>Datum</t>
  </si>
  <si>
    <t>Gesamtbetrag</t>
  </si>
  <si>
    <t>Vor und Nachname</t>
  </si>
  <si>
    <t>Schatzmeister/in</t>
  </si>
  <si>
    <t>Es wird bestätigt das die oben aufgeführten Beträge gezahlt und verbucht wurden</t>
  </si>
  <si>
    <t>1. oder 2. Vorsitzende/r</t>
  </si>
  <si>
    <t>S.Wolf</t>
  </si>
  <si>
    <t>S. Koch</t>
  </si>
  <si>
    <t>DJK 08.2024</t>
  </si>
  <si>
    <t>DJK-8-24-2</t>
  </si>
  <si>
    <t>2. Blatt</t>
  </si>
  <si>
    <t>DJK-250129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</si>
</sst>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m"/>
    <numFmt numFmtId="165" formatCode="#,##0.00\ &quot;€&quot;"/>
    <numFmt numFmtId="166" formatCode="#,##0.00\ &quot;€&quot;&quot;/h&quot;"/>
    <numFmt numFmtId="167" formatCode="0.00000000"/>
    <numFmt numFmtId="168" formatCode="0.000000"/>
  </numFmts>
  <fonts count="35" x14ac:knownFonts="1">
    <font>
      <sz val="11"/>
      <color theme="1"/>
      <name val="Calibri"/>
      <family val="2"/>
      <scheme val="minor"/>
    </font>
    <font>
      <b/>
      <sz val="16"/>
      <color indexed="8"/>
      <name val="Times New Roman"/>
      <family val="1"/>
    </font>
    <font>
      <b/>
      <u/>
      <sz val="12"/>
      <color indexed="8"/>
      <name val="Times New Roman"/>
      <family val="1"/>
    </font>
    <font>
      <sz val="11"/>
      <color indexed="20"/>
      <name val="Calibri"/>
      <family val="2"/>
    </font>
    <font>
      <sz val="9"/>
      <color indexed="81"/>
      <name val="Tahoma"/>
      <family val="2"/>
    </font>
    <font>
      <b/>
      <sz val="9"/>
      <color indexed="81"/>
      <name val="Tahoma"/>
      <family val="2"/>
    </font>
    <font>
      <b/>
      <sz val="20"/>
      <color theme="1"/>
      <name val="Times New Roman"/>
      <family val="1"/>
    </font>
    <font>
      <b/>
      <sz val="10"/>
      <color theme="1"/>
      <name val="Times New Roman"/>
      <family val="1"/>
    </font>
    <font>
      <sz val="11"/>
      <color theme="1"/>
      <name val="Calibri"/>
      <family val="2"/>
    </font>
    <font>
      <b/>
      <sz val="14"/>
      <color theme="1"/>
      <name val="Calibri"/>
      <family val="2"/>
    </font>
    <font>
      <sz val="14"/>
      <color theme="1"/>
      <name val="Calibri"/>
      <family val="2"/>
    </font>
    <font>
      <b/>
      <sz val="14"/>
      <color theme="1"/>
      <name val="Times New Roman"/>
      <family val="1"/>
    </font>
    <font>
      <sz val="12"/>
      <color theme="1"/>
      <name val="Times New Roman"/>
      <family val="1"/>
    </font>
    <font>
      <b/>
      <sz val="11"/>
      <color theme="1"/>
      <name val="Calibri"/>
      <family val="2"/>
    </font>
    <font>
      <sz val="8"/>
      <color theme="1"/>
      <name val="Times New Roman"/>
      <family val="1"/>
    </font>
    <font>
      <sz val="8"/>
      <color theme="1"/>
      <name val="Calibri"/>
      <family val="2"/>
    </font>
    <font>
      <sz val="10"/>
      <color theme="1"/>
      <name val="Times New Roman"/>
      <family val="1"/>
    </font>
    <font>
      <b/>
      <sz val="12"/>
      <color theme="1"/>
      <name val="Calibri"/>
      <family val="2"/>
    </font>
    <font>
      <sz val="12"/>
      <color theme="1"/>
      <name val="Calibri"/>
      <family val="2"/>
    </font>
    <font>
      <b/>
      <sz val="12"/>
      <color theme="1"/>
      <name val="Times New Roman"/>
      <family val="1"/>
    </font>
    <font>
      <b/>
      <sz val="18"/>
      <color theme="1"/>
      <name val="Times New Roman"/>
      <family val="1"/>
    </font>
    <font>
      <sz val="14"/>
      <color theme="1"/>
      <name val="Times New Roman"/>
      <family val="1"/>
    </font>
    <font>
      <sz val="18"/>
      <color theme="1"/>
      <name val="Times New Roman"/>
      <family val="1"/>
    </font>
    <font>
      <sz val="16"/>
      <color theme="1"/>
      <name val="Times New Roman"/>
      <family val="1"/>
    </font>
    <font>
      <sz val="9"/>
      <color indexed="81"/>
      <name val="Segoe UI"/>
      <family val="2"/>
    </font>
    <font>
      <sz val="10"/>
      <color theme="1"/>
      <name val="Calibri"/>
      <family val="2"/>
      <scheme val="minor"/>
    </font>
    <font>
      <b/>
      <sz val="9"/>
      <color theme="1"/>
      <name val="Times New Roman"/>
      <family val="1"/>
    </font>
    <font>
      <sz val="9"/>
      <color theme="1"/>
      <name val="Calibri"/>
      <family val="2"/>
      <scheme val="minor"/>
    </font>
    <font>
      <sz val="10"/>
      <color theme="1"/>
      <name val="Calibri"/>
      <family val="2"/>
    </font>
    <font>
      <b/>
      <sz val="9"/>
      <color indexed="81"/>
      <name val="Segoe UI"/>
      <family val="2"/>
    </font>
    <font>
      <b/>
      <sz val="11"/>
      <color theme="1"/>
      <name val="Times New Roman"/>
      <family val="1"/>
    </font>
    <font>
      <sz val="11"/>
      <color theme="1"/>
      <name val="Vladimir Script"/>
      <family val="4"/>
    </font>
    <font>
      <sz val="18"/>
      <color theme="1"/>
      <name val="Vladimir Script"/>
      <family val="4"/>
    </font>
    <font>
      <sz val="16"/>
      <color theme="1"/>
      <name val="Calibri"/>
      <family val="2"/>
    </font>
    <font>
      <sz val="9"/>
      <color theme="1"/>
      <name val="Calibri"/>
      <family val="2"/>
    </font>
  </fonts>
  <fills count="3">
    <fill>
      <patternFill patternType="none"/>
    </fill>
    <fill>
      <patternFill patternType="gray125"/>
    </fill>
    <fill>
      <patternFill patternType="solid">
        <fgColor rgb="FFFFFF99"/>
        <bgColor indexed="64"/>
      </patternFill>
    </fill>
  </fills>
  <borders count="63">
    <border>
      <left/>
      <right/>
      <top/>
      <bottom/>
      <diagonal/>
    </border>
    <border>
      <left/>
      <right/>
      <top/>
      <bottom style="medium">
        <color indexed="20"/>
      </bottom>
      <diagonal/>
    </border>
    <border>
      <left style="medium">
        <color indexed="64"/>
      </left>
      <right style="medium">
        <color indexed="64"/>
      </right>
      <top/>
      <bottom/>
      <diagonal/>
    </border>
    <border>
      <left/>
      <right style="medium">
        <color indexed="64"/>
      </right>
      <top/>
      <bottom/>
      <diagonal/>
    </border>
    <border>
      <left/>
      <right/>
      <top/>
      <bottom style="medium">
        <color theme="1"/>
      </bottom>
      <diagonal/>
    </border>
    <border>
      <left/>
      <right/>
      <top/>
      <bottom style="double">
        <color auto="1"/>
      </bottom>
      <diagonal/>
    </border>
    <border>
      <left style="thick">
        <color rgb="FF0070C0"/>
      </left>
      <right style="thin">
        <color rgb="FF0070C0"/>
      </right>
      <top/>
      <bottom style="thick">
        <color rgb="FF0070C0"/>
      </bottom>
      <diagonal/>
    </border>
    <border>
      <left style="thin">
        <color rgb="FF0070C0"/>
      </left>
      <right style="thin">
        <color rgb="FF0070C0"/>
      </right>
      <top/>
      <bottom style="thick">
        <color rgb="FF0070C0"/>
      </bottom>
      <diagonal/>
    </border>
    <border>
      <left style="thin">
        <color rgb="FF0070C0"/>
      </left>
      <right style="thick">
        <color rgb="FF0070C0"/>
      </right>
      <top/>
      <bottom style="thick">
        <color rgb="FF0070C0"/>
      </bottom>
      <diagonal/>
    </border>
    <border>
      <left style="thick">
        <color rgb="FF0070C0"/>
      </left>
      <right style="thin">
        <color rgb="FF0070C0"/>
      </right>
      <top style="thick">
        <color rgb="FF0070C0"/>
      </top>
      <bottom style="thick">
        <color rgb="FF0070C0"/>
      </bottom>
      <diagonal/>
    </border>
    <border>
      <left style="thin">
        <color rgb="FF0070C0"/>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ck">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n">
        <color rgb="FF0070C0"/>
      </left>
      <right style="thick">
        <color rgb="FF0070C0"/>
      </right>
      <top style="thick">
        <color rgb="FF0070C0"/>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style="thick">
        <color rgb="FF0070C0"/>
      </left>
      <right style="thick">
        <color rgb="FF0070C0"/>
      </right>
      <top/>
      <bottom style="thick">
        <color rgb="FF0070C0"/>
      </bottom>
      <diagonal/>
    </border>
    <border>
      <left/>
      <right style="thick">
        <color rgb="FF0070C0"/>
      </right>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n">
        <color rgb="FF0070C0"/>
      </right>
      <top style="thick">
        <color rgb="FF0070C0"/>
      </top>
      <bottom style="thick">
        <color rgb="FF0070C0"/>
      </bottom>
      <diagonal/>
    </border>
    <border>
      <left style="thick">
        <color rgb="FF0070C0"/>
      </left>
      <right/>
      <top style="thick">
        <color rgb="FF0070C0"/>
      </top>
      <bottom style="thin">
        <color rgb="FF0070C0"/>
      </bottom>
      <diagonal/>
    </border>
    <border>
      <left/>
      <right style="thick">
        <color rgb="FF0070C0"/>
      </right>
      <top style="thick">
        <color rgb="FF0070C0"/>
      </top>
      <bottom style="thin">
        <color rgb="FF0070C0"/>
      </bottom>
      <diagonal/>
    </border>
    <border>
      <left style="thick">
        <color rgb="FF0070C0"/>
      </left>
      <right/>
      <top style="thin">
        <color rgb="FF0070C0"/>
      </top>
      <bottom style="thin">
        <color rgb="FF0070C0"/>
      </bottom>
      <diagonal/>
    </border>
    <border>
      <left/>
      <right style="thick">
        <color rgb="FF0070C0"/>
      </right>
      <top style="thin">
        <color rgb="FF0070C0"/>
      </top>
      <bottom style="thin">
        <color rgb="FF0070C0"/>
      </bottom>
      <diagonal/>
    </border>
    <border>
      <left style="thick">
        <color rgb="FF0070C0"/>
      </left>
      <right/>
      <top style="thin">
        <color rgb="FF0070C0"/>
      </top>
      <bottom style="thick">
        <color rgb="FF0070C0"/>
      </bottom>
      <diagonal/>
    </border>
    <border>
      <left/>
      <right style="thick">
        <color rgb="FF0070C0"/>
      </right>
      <top style="thin">
        <color rgb="FF0070C0"/>
      </top>
      <bottom style="thick">
        <color rgb="FF0070C0"/>
      </bottom>
      <diagonal/>
    </border>
    <border>
      <left/>
      <right style="thin">
        <color rgb="FF0070C0"/>
      </right>
      <top style="thick">
        <color rgb="FF0070C0"/>
      </top>
      <bottom style="thin">
        <color rgb="FF0070C0"/>
      </bottom>
      <diagonal/>
    </border>
    <border>
      <left style="thin">
        <color rgb="FF0070C0"/>
      </left>
      <right/>
      <top style="thick">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ck">
        <color rgb="FF0070C0"/>
      </bottom>
      <diagonal/>
    </border>
    <border>
      <left style="thin">
        <color rgb="FF0070C0"/>
      </left>
      <right/>
      <top style="thin">
        <color rgb="FF0070C0"/>
      </top>
      <bottom style="thick">
        <color rgb="FF0070C0"/>
      </bottom>
      <diagonal/>
    </border>
    <border>
      <left style="thin">
        <color rgb="FF0070C0"/>
      </left>
      <right/>
      <top/>
      <bottom style="thick">
        <color rgb="FF0070C0"/>
      </bottom>
      <diagonal/>
    </border>
    <border>
      <left style="thin">
        <color rgb="FF0070C0"/>
      </left>
      <right/>
      <top style="thick">
        <color rgb="FF0070C0"/>
      </top>
      <bottom style="thick">
        <color rgb="FF0070C0"/>
      </bottom>
      <diagonal/>
    </border>
    <border>
      <left/>
      <right/>
      <top/>
      <bottom style="medium">
        <color rgb="FF0070C0"/>
      </bottom>
      <diagonal/>
    </border>
    <border>
      <left style="thick">
        <color rgb="FF0070C0"/>
      </left>
      <right style="thick">
        <color rgb="FF0070C0"/>
      </right>
      <top style="thick">
        <color rgb="FF0070C0"/>
      </top>
      <bottom/>
      <diagonal/>
    </border>
    <border>
      <left style="thick">
        <color rgb="FF0070C0"/>
      </left>
      <right/>
      <top style="thick">
        <color rgb="FF0070C0"/>
      </top>
      <bottom/>
      <diagonal/>
    </border>
    <border>
      <left style="thick">
        <color rgb="FF0070C0"/>
      </left>
      <right/>
      <top/>
      <bottom/>
      <diagonal/>
    </border>
    <border>
      <left style="thin">
        <color rgb="FF0070C0"/>
      </left>
      <right style="thick">
        <color rgb="FF0070C0"/>
      </right>
      <top/>
      <bottom style="thin">
        <color rgb="FF0070C0"/>
      </bottom>
      <diagonal/>
    </border>
    <border>
      <left style="thin">
        <color rgb="FF0070C0"/>
      </left>
      <right style="thin">
        <color rgb="FF0070C0"/>
      </right>
      <top style="thick">
        <color rgb="FF0070C0"/>
      </top>
      <bottom/>
      <diagonal/>
    </border>
    <border>
      <left style="thin">
        <color rgb="FF0070C0"/>
      </left>
      <right style="thick">
        <color rgb="FF0070C0"/>
      </right>
      <top style="thick">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hair">
        <color auto="1"/>
      </bottom>
      <diagonal/>
    </border>
    <border>
      <left style="thin">
        <color rgb="FF0070C0"/>
      </left>
      <right/>
      <top style="hair">
        <color auto="1"/>
      </top>
      <bottom style="thin">
        <color rgb="FF0070C0"/>
      </bottom>
      <diagonal/>
    </border>
    <border>
      <left/>
      <right/>
      <top/>
      <bottom style="thick">
        <color rgb="FF0070C0"/>
      </bottom>
      <diagonal/>
    </border>
    <border>
      <left style="thick">
        <color rgb="FF0070C0"/>
      </left>
      <right style="medium">
        <color rgb="FF0070C0"/>
      </right>
      <top style="thick">
        <color rgb="FF0070C0"/>
      </top>
      <bottom style="thin">
        <color rgb="FF0070C0"/>
      </bottom>
      <diagonal/>
    </border>
    <border>
      <left style="medium">
        <color rgb="FF0070C0"/>
      </left>
      <right style="medium">
        <color rgb="FF0070C0"/>
      </right>
      <top style="thick">
        <color rgb="FF0070C0"/>
      </top>
      <bottom style="thin">
        <color rgb="FF0070C0"/>
      </bottom>
      <diagonal/>
    </border>
    <border>
      <left style="medium">
        <color rgb="FF0070C0"/>
      </left>
      <right style="thick">
        <color rgb="FF0070C0"/>
      </right>
      <top style="thick">
        <color rgb="FF0070C0"/>
      </top>
      <bottom style="thin">
        <color rgb="FF0070C0"/>
      </bottom>
      <diagonal/>
    </border>
    <border>
      <left style="thick">
        <color rgb="FF0070C0"/>
      </left>
      <right style="medium">
        <color rgb="FF0070C0"/>
      </right>
      <top style="thin">
        <color rgb="FF0070C0"/>
      </top>
      <bottom style="thin">
        <color rgb="FF0070C0"/>
      </bottom>
      <diagonal/>
    </border>
    <border>
      <left style="medium">
        <color rgb="FF0070C0"/>
      </left>
      <right style="medium">
        <color rgb="FF0070C0"/>
      </right>
      <top style="thin">
        <color rgb="FF0070C0"/>
      </top>
      <bottom style="thin">
        <color rgb="FF0070C0"/>
      </bottom>
      <diagonal/>
    </border>
    <border>
      <left style="medium">
        <color rgb="FF0070C0"/>
      </left>
      <right style="thick">
        <color rgb="FF0070C0"/>
      </right>
      <top style="thin">
        <color rgb="FF0070C0"/>
      </top>
      <bottom style="thin">
        <color rgb="FF0070C0"/>
      </bottom>
      <diagonal/>
    </border>
    <border>
      <left style="thick">
        <color rgb="FF0070C0"/>
      </left>
      <right style="medium">
        <color rgb="FF0070C0"/>
      </right>
      <top style="thin">
        <color rgb="FF0070C0"/>
      </top>
      <bottom style="thick">
        <color rgb="FF0070C0"/>
      </bottom>
      <diagonal/>
    </border>
    <border>
      <left style="medium">
        <color rgb="FF0070C0"/>
      </left>
      <right style="medium">
        <color rgb="FF0070C0"/>
      </right>
      <top style="thin">
        <color rgb="FF0070C0"/>
      </top>
      <bottom style="thick">
        <color rgb="FF0070C0"/>
      </bottom>
      <diagonal/>
    </border>
    <border>
      <left style="medium">
        <color rgb="FF0070C0"/>
      </left>
      <right style="thick">
        <color rgb="FF0070C0"/>
      </right>
      <top style="thin">
        <color rgb="FF0070C0"/>
      </top>
      <bottom style="thick">
        <color rgb="FF0070C0"/>
      </bottom>
      <diagonal/>
    </border>
    <border>
      <left/>
      <right/>
      <top style="thick">
        <color rgb="FF0070C0"/>
      </top>
      <bottom/>
      <diagonal/>
    </border>
    <border>
      <left/>
      <right style="thick">
        <color rgb="FF0070C0"/>
      </right>
      <top style="thick">
        <color rgb="FF0070C0"/>
      </top>
      <bottom/>
      <diagonal/>
    </border>
    <border>
      <left style="thick">
        <color rgb="FF0070C0"/>
      </left>
      <right style="thick">
        <color rgb="FF0070C0"/>
      </right>
      <top style="thick">
        <color rgb="FF0070C0"/>
      </top>
      <bottom style="thick">
        <color rgb="FF0070C0"/>
      </bottom>
      <diagonal/>
    </border>
  </borders>
  <cellStyleXfs count="1">
    <xf numFmtId="0" fontId="0" fillId="0" borderId="0"/>
  </cellStyleXfs>
  <cellXfs count="183">
    <xf numFmtId="0" fontId="0" fillId="0" borderId="0" xfId="0"/>
    <xf numFmtId="0" fontId="3" fillId="0" borderId="0" xfId="0" applyFont="1"/>
    <xf numFmtId="14" fontId="3" fillId="0" borderId="0" xfId="0" applyNumberFormat="1" applyFont="1"/>
    <xf numFmtId="2" fontId="3" fillId="0" borderId="0" xfId="0" applyNumberFormat="1" applyFont="1"/>
    <xf numFmtId="20" fontId="3" fillId="0" borderId="0" xfId="0" applyNumberFormat="1" applyFont="1"/>
    <xf numFmtId="46" fontId="3" fillId="0" borderId="0" xfId="0" applyNumberFormat="1" applyFont="1"/>
    <xf numFmtId="167" fontId="3" fillId="0" borderId="0" xfId="0" applyNumberFormat="1" applyFont="1"/>
    <xf numFmtId="168" fontId="3" fillId="0" borderId="0" xfId="0" applyNumberFormat="1"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0" xfId="0" applyFont="1" applyAlignment="1">
      <alignment horizontal="center"/>
    </xf>
    <xf numFmtId="0" fontId="16" fillId="0" borderId="0" xfId="0" applyFont="1"/>
    <xf numFmtId="0" fontId="8" fillId="0" borderId="0" xfId="0" applyFont="1" applyAlignment="1">
      <alignment horizontal="right"/>
    </xf>
    <xf numFmtId="0" fontId="18" fillId="0" borderId="0" xfId="0" applyFont="1"/>
    <xf numFmtId="0" fontId="17" fillId="0" borderId="0" xfId="0" applyFont="1"/>
    <xf numFmtId="0" fontId="17" fillId="0" borderId="0" xfId="0" applyFont="1" applyAlignment="1">
      <alignment horizontal="center"/>
    </xf>
    <xf numFmtId="14" fontId="8" fillId="0" borderId="0" xfId="0" applyNumberFormat="1" applyFont="1"/>
    <xf numFmtId="0" fontId="20" fillId="0" borderId="0" xfId="0" applyFont="1"/>
    <xf numFmtId="20" fontId="8" fillId="0" borderId="0" xfId="0" applyNumberFormat="1" applyFont="1"/>
    <xf numFmtId="167" fontId="8" fillId="0" borderId="0" xfId="0" applyNumberFormat="1" applyFont="1"/>
    <xf numFmtId="2" fontId="8" fillId="0" borderId="0" xfId="0" applyNumberFormat="1" applyFont="1"/>
    <xf numFmtId="46" fontId="8" fillId="0" borderId="0" xfId="0" applyNumberFormat="1" applyFont="1"/>
    <xf numFmtId="0" fontId="21" fillId="0" borderId="0" xfId="0" applyFont="1"/>
    <xf numFmtId="0" fontId="19" fillId="0" borderId="0" xfId="0" applyFont="1"/>
    <xf numFmtId="0" fontId="8" fillId="0" borderId="5" xfId="0" applyFont="1" applyBorder="1"/>
    <xf numFmtId="0" fontId="17" fillId="0" borderId="5" xfId="0" applyFont="1" applyBorder="1"/>
    <xf numFmtId="0" fontId="30" fillId="0" borderId="0" xfId="0" applyFont="1"/>
    <xf numFmtId="0" fontId="8" fillId="0" borderId="0" xfId="0" applyFont="1" applyProtection="1">
      <protection hidden="1"/>
    </xf>
    <xf numFmtId="0" fontId="31" fillId="0" borderId="0" xfId="0" applyFont="1"/>
    <xf numFmtId="0" fontId="0" fillId="0" borderId="22" xfId="0" applyBorder="1" applyAlignment="1">
      <alignment horizontal="center" vertical="top" wrapText="1"/>
    </xf>
    <xf numFmtId="0" fontId="27" fillId="0" borderId="24" xfId="0" applyFont="1" applyBorder="1"/>
    <xf numFmtId="165" fontId="19" fillId="0" borderId="38" xfId="0" applyNumberFormat="1" applyFont="1" applyBorder="1" applyAlignment="1">
      <alignment horizontal="center" vertical="top" wrapText="1"/>
    </xf>
    <xf numFmtId="0" fontId="26" fillId="0" borderId="39" xfId="0" applyFont="1" applyBorder="1" applyAlignment="1">
      <alignment horizontal="center" vertical="top" wrapText="1"/>
    </xf>
    <xf numFmtId="0" fontId="16" fillId="0" borderId="45" xfId="0" applyFont="1" applyBorder="1" applyAlignment="1">
      <alignment horizontal="center" vertical="top" wrapText="1"/>
    </xf>
    <xf numFmtId="0" fontId="16" fillId="0" borderId="45" xfId="0" applyFont="1" applyBorder="1" applyAlignment="1">
      <alignment vertical="top" wrapText="1"/>
    </xf>
    <xf numFmtId="0" fontId="16" fillId="0" borderId="47" xfId="0" applyFont="1" applyBorder="1" applyAlignment="1">
      <alignment vertical="top" wrapText="1"/>
    </xf>
    <xf numFmtId="20" fontId="16" fillId="2" borderId="48" xfId="0" applyNumberFormat="1" applyFont="1" applyFill="1" applyBorder="1" applyAlignment="1" applyProtection="1">
      <alignment horizontal="left" vertical="top" wrapText="1"/>
      <protection locked="0"/>
    </xf>
    <xf numFmtId="20" fontId="16" fillId="2" borderId="49" xfId="0" applyNumberFormat="1" applyFont="1" applyFill="1" applyBorder="1" applyAlignment="1" applyProtection="1">
      <alignment horizontal="right" vertical="top" wrapText="1"/>
      <protection locked="0"/>
    </xf>
    <xf numFmtId="0" fontId="16" fillId="0" borderId="13" xfId="0" applyFont="1" applyBorder="1" applyAlignment="1">
      <alignment horizontal="center" vertical="top" wrapText="1"/>
    </xf>
    <xf numFmtId="0" fontId="16" fillId="0" borderId="13" xfId="0" applyFont="1" applyBorder="1" applyAlignment="1">
      <alignment vertical="top" wrapText="1"/>
    </xf>
    <xf numFmtId="0" fontId="16" fillId="0" borderId="16" xfId="0" applyFont="1" applyBorder="1" applyAlignment="1">
      <alignment vertical="top" wrapText="1"/>
    </xf>
    <xf numFmtId="20" fontId="16" fillId="0" borderId="16" xfId="0" applyNumberFormat="1" applyFont="1" applyBorder="1" applyAlignment="1" applyProtection="1">
      <alignment horizontal="left" vertical="top" wrapText="1"/>
      <protection locked="0"/>
    </xf>
    <xf numFmtId="20" fontId="16" fillId="0" borderId="16" xfId="0" applyNumberFormat="1" applyFont="1" applyBorder="1" applyAlignment="1" applyProtection="1">
      <alignment horizontal="right" vertical="top" wrapText="1"/>
      <protection locked="0"/>
    </xf>
    <xf numFmtId="20" fontId="16" fillId="0" borderId="19" xfId="0" applyNumberFormat="1" applyFont="1" applyBorder="1" applyAlignment="1" applyProtection="1">
      <alignment horizontal="right" vertical="top" wrapText="1"/>
      <protection locked="0"/>
    </xf>
    <xf numFmtId="0" fontId="17" fillId="0" borderId="50" xfId="0" applyFont="1" applyBorder="1" applyAlignment="1" applyProtection="1">
      <alignment horizontal="center"/>
      <protection locked="0"/>
    </xf>
    <xf numFmtId="0" fontId="21" fillId="0" borderId="0" xfId="0" applyFont="1"/>
    <xf numFmtId="0" fontId="12" fillId="0" borderId="0" xfId="0" applyFont="1" applyAlignment="1">
      <alignment horizontal="center"/>
    </xf>
    <xf numFmtId="0" fontId="8" fillId="0" borderId="0" xfId="0" applyFont="1"/>
    <xf numFmtId="0" fontId="21" fillId="0" borderId="0" xfId="0" applyFont="1"/>
    <xf numFmtId="0" fontId="12" fillId="0" borderId="0" xfId="0" applyFont="1" applyAlignment="1">
      <alignment horizontal="center"/>
    </xf>
    <xf numFmtId="0" fontId="8" fillId="0" borderId="0" xfId="0" applyFont="1"/>
    <xf numFmtId="2" fontId="33" fillId="0" borderId="62" xfId="0" applyNumberFormat="1" applyFont="1" applyBorder="1" applyAlignment="1">
      <alignment vertical="center"/>
    </xf>
    <xf numFmtId="0" fontId="8" fillId="0" borderId="0" xfId="0" applyFont="1" applyAlignment="1">
      <alignment vertical="top"/>
    </xf>
    <xf numFmtId="0" fontId="34" fillId="0" borderId="0" xfId="0" applyFont="1" applyAlignment="1">
      <alignment horizontal="right"/>
    </xf>
    <xf numFmtId="0" fontId="17" fillId="2" borderId="40" xfId="0" applyFont="1" applyFill="1" applyBorder="1" applyAlignment="1" applyProtection="1">
      <alignment horizontal="center"/>
      <protection locked="0"/>
    </xf>
    <xf numFmtId="0" fontId="22" fillId="2" borderId="15" xfId="0" applyFont="1"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16" fillId="0" borderId="2" xfId="0" applyFont="1" applyBorder="1" applyAlignment="1">
      <alignment vertical="top" wrapText="1"/>
    </xf>
    <xf numFmtId="0" fontId="8" fillId="0" borderId="60" xfId="0" applyFont="1" applyBorder="1" applyAlignment="1">
      <alignment horizontal="right" vertical="top" wrapText="1"/>
    </xf>
    <xf numFmtId="0" fontId="8" fillId="0" borderId="61" xfId="0" applyFont="1" applyBorder="1" applyAlignment="1">
      <alignment horizontal="right" vertical="top" wrapText="1"/>
    </xf>
    <xf numFmtId="2" fontId="23" fillId="0" borderId="16" xfId="0" applyNumberFormat="1" applyFont="1" applyBorder="1" applyAlignment="1">
      <alignment horizontal="center" vertical="center" wrapText="1"/>
    </xf>
    <xf numFmtId="0" fontId="16" fillId="2" borderId="17" xfId="0" applyFont="1" applyFill="1" applyBorder="1" applyAlignment="1" applyProtection="1">
      <alignment horizontal="center" vertical="center" wrapText="1"/>
      <protection locked="0"/>
    </xf>
    <xf numFmtId="2" fontId="23" fillId="0" borderId="19" xfId="0" applyNumberFormat="1" applyFont="1" applyBorder="1" applyAlignment="1">
      <alignment horizontal="center" vertical="center" wrapText="1"/>
    </xf>
    <xf numFmtId="0" fontId="16" fillId="2" borderId="20" xfId="0" applyFont="1" applyFill="1" applyBorder="1" applyAlignment="1" applyProtection="1">
      <alignment horizontal="center" vertical="center" wrapText="1"/>
      <protection locked="0"/>
    </xf>
    <xf numFmtId="0" fontId="16" fillId="0" borderId="3" xfId="0" applyFont="1" applyBorder="1" applyAlignment="1">
      <alignment vertical="top" wrapText="1"/>
    </xf>
    <xf numFmtId="0" fontId="0" fillId="2" borderId="18" xfId="0" applyFill="1" applyBorder="1" applyAlignment="1" applyProtection="1">
      <alignment horizontal="center" vertical="center" wrapText="1"/>
      <protection locked="0"/>
    </xf>
    <xf numFmtId="0" fontId="16" fillId="0" borderId="0" xfId="0" applyFont="1" applyAlignment="1">
      <alignment vertical="top" wrapText="1"/>
    </xf>
    <xf numFmtId="0" fontId="16" fillId="0" borderId="42" xfId="0" applyFont="1" applyBorder="1" applyAlignment="1">
      <alignment vertical="top" wrapText="1"/>
    </xf>
    <xf numFmtId="0" fontId="16" fillId="0" borderId="43" xfId="0" applyFont="1" applyBorder="1" applyAlignment="1">
      <alignment vertical="top" wrapText="1"/>
    </xf>
    <xf numFmtId="0" fontId="16" fillId="0" borderId="46" xfId="0" applyFont="1" applyBorder="1" applyAlignment="1">
      <alignment vertical="top" wrapText="1"/>
    </xf>
    <xf numFmtId="0" fontId="16" fillId="0" borderId="44" xfId="0" applyFont="1" applyBorder="1" applyAlignment="1">
      <alignment vertical="top" wrapText="1"/>
    </xf>
    <xf numFmtId="0" fontId="16" fillId="2" borderId="44" xfId="0" applyFont="1" applyFill="1" applyBorder="1" applyAlignment="1" applyProtection="1">
      <alignment horizontal="center" vertical="center" wrapText="1"/>
      <protection locked="0"/>
    </xf>
    <xf numFmtId="0" fontId="32" fillId="0" borderId="1" xfId="0" applyFont="1" applyBorder="1" applyAlignment="1">
      <alignment horizontal="center"/>
    </xf>
    <xf numFmtId="0" fontId="20" fillId="0" borderId="0" xfId="0" applyFont="1" applyAlignment="1">
      <alignment horizontal="center" vertical="center"/>
    </xf>
    <xf numFmtId="0" fontId="8" fillId="2" borderId="4" xfId="0" applyFont="1" applyFill="1" applyBorder="1" applyProtection="1">
      <protection locked="0"/>
    </xf>
    <xf numFmtId="0" fontId="21" fillId="0" borderId="0" xfId="0" applyFont="1"/>
    <xf numFmtId="164" fontId="21" fillId="0" borderId="0" xfId="0" applyNumberFormat="1" applyFont="1" applyAlignment="1">
      <alignment horizontal="left"/>
    </xf>
    <xf numFmtId="0" fontId="19" fillId="0" borderId="6" xfId="0" applyFont="1" applyBorder="1" applyAlignment="1">
      <alignment horizontal="center" vertical="top" wrapText="1"/>
    </xf>
    <xf numFmtId="0" fontId="8" fillId="0" borderId="7" xfId="0" applyFont="1" applyBorder="1"/>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165" fontId="19" fillId="0" borderId="10" xfId="0" applyNumberFormat="1" applyFont="1" applyBorder="1" applyAlignment="1">
      <alignment horizontal="center" vertical="top" wrapText="1"/>
    </xf>
    <xf numFmtId="0" fontId="0" fillId="0" borderId="11" xfId="0" applyBorder="1" applyAlignment="1">
      <alignment horizontal="center" vertical="top" wrapText="1"/>
    </xf>
    <xf numFmtId="165" fontId="19" fillId="0" borderId="23" xfId="0" applyNumberFormat="1" applyFont="1" applyBorder="1" applyAlignment="1">
      <alignment horizontal="center" vertical="top" wrapText="1"/>
    </xf>
    <xf numFmtId="165" fontId="19" fillId="0" borderId="25" xfId="0" applyNumberFormat="1" applyFont="1" applyBorder="1" applyAlignment="1">
      <alignment horizontal="center" vertical="top" wrapText="1"/>
    </xf>
    <xf numFmtId="165" fontId="17" fillId="0" borderId="5" xfId="0" applyNumberFormat="1" applyFont="1" applyBorder="1" applyAlignment="1">
      <alignment horizontal="center"/>
    </xf>
    <xf numFmtId="14" fontId="31" fillId="2" borderId="40" xfId="0" applyNumberFormat="1" applyFont="1" applyFill="1" applyBorder="1" applyAlignment="1" applyProtection="1">
      <alignment horizontal="left"/>
      <protection locked="0"/>
    </xf>
    <xf numFmtId="0" fontId="8" fillId="2" borderId="40" xfId="0" applyFont="1" applyFill="1" applyBorder="1" applyAlignment="1" applyProtection="1">
      <alignment horizontal="left"/>
      <protection locked="0"/>
    </xf>
    <xf numFmtId="0" fontId="19" fillId="0" borderId="23" xfId="0" applyFont="1" applyBorder="1" applyAlignment="1">
      <alignment horizontal="center" vertical="top" wrapText="1"/>
    </xf>
    <xf numFmtId="0" fontId="19" fillId="0" borderId="25" xfId="0" applyFont="1" applyBorder="1" applyAlignment="1">
      <alignment horizontal="center" vertical="top" wrapText="1"/>
    </xf>
    <xf numFmtId="164" fontId="19" fillId="0" borderId="18" xfId="0" applyNumberFormat="1" applyFont="1" applyBorder="1" applyAlignment="1">
      <alignment horizontal="center" vertical="top" wrapText="1"/>
    </xf>
    <xf numFmtId="164" fontId="8" fillId="0" borderId="19" xfId="0" applyNumberFormat="1" applyFont="1" applyBorder="1"/>
    <xf numFmtId="2" fontId="19" fillId="0" borderId="19" xfId="0" applyNumberFormat="1" applyFont="1" applyBorder="1" applyAlignment="1">
      <alignment horizontal="center" vertical="top" wrapText="1"/>
    </xf>
    <xf numFmtId="2" fontId="19" fillId="0" borderId="20" xfId="0" applyNumberFormat="1" applyFont="1" applyBorder="1" applyAlignment="1">
      <alignment horizontal="center" vertical="top" wrapText="1"/>
    </xf>
    <xf numFmtId="166" fontId="19" fillId="0" borderId="18" xfId="0" applyNumberFormat="1" applyFont="1" applyBorder="1" applyAlignment="1">
      <alignment horizontal="center" vertical="top" wrapText="1"/>
    </xf>
    <xf numFmtId="0" fontId="0" fillId="0" borderId="19" xfId="0" applyBorder="1"/>
    <xf numFmtId="165" fontId="19" fillId="0" borderId="19" xfId="0" applyNumberFormat="1" applyFont="1" applyBorder="1" applyAlignment="1">
      <alignment horizontal="center" vertical="top" wrapText="1"/>
    </xf>
    <xf numFmtId="0" fontId="0" fillId="0" borderId="20" xfId="0" applyBorder="1"/>
    <xf numFmtId="165" fontId="19" fillId="2" borderId="30" xfId="0" applyNumberFormat="1" applyFont="1" applyFill="1" applyBorder="1" applyAlignment="1" applyProtection="1">
      <alignment horizontal="center" vertical="top" wrapText="1"/>
      <protection locked="0"/>
    </xf>
    <xf numFmtId="165" fontId="19" fillId="2" borderId="36" xfId="0" applyNumberFormat="1" applyFont="1" applyFill="1" applyBorder="1" applyAlignment="1" applyProtection="1">
      <alignment horizontal="center" vertical="top" wrapText="1"/>
      <protection locked="0"/>
    </xf>
    <xf numFmtId="165" fontId="19" fillId="2" borderId="37" xfId="0" applyNumberFormat="1" applyFont="1" applyFill="1" applyBorder="1" applyAlignment="1" applyProtection="1">
      <alignment horizontal="center" vertical="top" wrapText="1"/>
      <protection locked="0"/>
    </xf>
    <xf numFmtId="0" fontId="0" fillId="2" borderId="31" xfId="0" applyFill="1" applyBorder="1" applyProtection="1">
      <protection locked="0"/>
    </xf>
    <xf numFmtId="165" fontId="19" fillId="2" borderId="33" xfId="0" applyNumberFormat="1" applyFont="1" applyFill="1" applyBorder="1" applyAlignment="1" applyProtection="1">
      <alignment horizontal="center" vertical="top" wrapText="1"/>
      <protection locked="0"/>
    </xf>
    <xf numFmtId="0" fontId="0" fillId="2" borderId="27" xfId="0" applyFill="1" applyBorder="1" applyProtection="1">
      <protection locked="0"/>
    </xf>
    <xf numFmtId="164" fontId="19" fillId="0" borderId="15" xfId="0" applyNumberFormat="1" applyFont="1" applyBorder="1" applyAlignment="1">
      <alignment horizontal="center" vertical="top" wrapText="1"/>
    </xf>
    <xf numFmtId="164" fontId="8" fillId="0" borderId="16" xfId="0" applyNumberFormat="1" applyFont="1" applyBorder="1"/>
    <xf numFmtId="2" fontId="19" fillId="0" borderId="16" xfId="0" applyNumberFormat="1" applyFont="1" applyBorder="1" applyAlignment="1">
      <alignment horizontal="center" vertical="top" wrapText="1"/>
    </xf>
    <xf numFmtId="2" fontId="19" fillId="0" borderId="17" xfId="0" applyNumberFormat="1" applyFont="1" applyBorder="1" applyAlignment="1">
      <alignment horizontal="center" vertical="top" wrapText="1"/>
    </xf>
    <xf numFmtId="166" fontId="19" fillId="0" borderId="15" xfId="0" applyNumberFormat="1" applyFont="1" applyBorder="1" applyAlignment="1">
      <alignment horizontal="center" vertical="top" wrapText="1"/>
    </xf>
    <xf numFmtId="0" fontId="0" fillId="0" borderId="16" xfId="0" applyBorder="1"/>
    <xf numFmtId="165" fontId="19" fillId="0" borderId="16" xfId="0" applyNumberFormat="1" applyFont="1" applyBorder="1" applyAlignment="1">
      <alignment horizontal="center" vertical="top" wrapText="1"/>
    </xf>
    <xf numFmtId="0" fontId="0" fillId="0" borderId="17" xfId="0" applyBorder="1"/>
    <xf numFmtId="165" fontId="19" fillId="2" borderId="28" xfId="0" applyNumberFormat="1" applyFont="1" applyFill="1" applyBorder="1" applyAlignment="1" applyProtection="1">
      <alignment horizontal="center" vertical="top" wrapText="1"/>
      <protection locked="0"/>
    </xf>
    <xf numFmtId="165" fontId="19" fillId="2" borderId="34" xfId="0" applyNumberFormat="1" applyFont="1" applyFill="1" applyBorder="1" applyAlignment="1" applyProtection="1">
      <alignment horizontal="center" vertical="top" wrapText="1"/>
      <protection locked="0"/>
    </xf>
    <xf numFmtId="165" fontId="19" fillId="2" borderId="35" xfId="0" applyNumberFormat="1" applyFont="1" applyFill="1" applyBorder="1" applyAlignment="1" applyProtection="1">
      <alignment horizontal="center" vertical="top" wrapText="1"/>
      <protection locked="0"/>
    </xf>
    <xf numFmtId="0" fontId="0" fillId="2" borderId="29" xfId="0" applyFill="1" applyBorder="1" applyProtection="1">
      <protection locked="0"/>
    </xf>
    <xf numFmtId="0" fontId="7" fillId="0" borderId="9" xfId="0" applyFont="1" applyBorder="1" applyAlignment="1">
      <alignment horizontal="center" vertical="top" wrapText="1"/>
    </xf>
    <xf numFmtId="0" fontId="25" fillId="0" borderId="10" xfId="0" applyFont="1" applyBorder="1"/>
    <xf numFmtId="164" fontId="19" fillId="0" borderId="12" xfId="0" applyNumberFormat="1" applyFont="1" applyBorder="1" applyAlignment="1">
      <alignment horizontal="center" vertical="top" wrapText="1"/>
    </xf>
    <xf numFmtId="164" fontId="8" fillId="0" borderId="13" xfId="0" applyNumberFormat="1" applyFont="1" applyBorder="1"/>
    <xf numFmtId="2" fontId="19" fillId="0" borderId="13" xfId="0" applyNumberFormat="1" applyFont="1" applyBorder="1" applyAlignment="1">
      <alignment horizontal="center" vertical="top" wrapText="1"/>
    </xf>
    <xf numFmtId="2" fontId="19" fillId="0" borderId="14" xfId="0" applyNumberFormat="1" applyFont="1" applyBorder="1" applyAlignment="1">
      <alignment horizontal="center" vertical="top" wrapText="1"/>
    </xf>
    <xf numFmtId="166" fontId="19" fillId="0" borderId="12" xfId="0" applyNumberFormat="1" applyFont="1" applyBorder="1" applyAlignment="1">
      <alignment horizontal="center" vertical="top" wrapText="1"/>
    </xf>
    <xf numFmtId="0" fontId="0" fillId="0" borderId="13" xfId="0" applyBorder="1"/>
    <xf numFmtId="165" fontId="19" fillId="0" borderId="13" xfId="0" applyNumberFormat="1" applyFont="1" applyBorder="1" applyAlignment="1">
      <alignment horizontal="center" vertical="top" wrapText="1"/>
    </xf>
    <xf numFmtId="0" fontId="0" fillId="0" borderId="14" xfId="0" applyBorder="1"/>
    <xf numFmtId="165" fontId="19" fillId="2" borderId="26" xfId="0" applyNumberFormat="1" applyFont="1" applyFill="1" applyBorder="1" applyAlignment="1" applyProtection="1">
      <alignment horizontal="center" vertical="top" wrapText="1"/>
      <protection locked="0"/>
    </xf>
    <xf numFmtId="165" fontId="19" fillId="2" borderId="32" xfId="0" applyNumberFormat="1" applyFont="1" applyFill="1" applyBorder="1" applyAlignment="1" applyProtection="1">
      <alignment horizontal="center" vertical="top" wrapText="1"/>
      <protection locked="0"/>
    </xf>
    <xf numFmtId="0" fontId="17" fillId="2" borderId="40" xfId="0" applyFont="1" applyFill="1" applyBorder="1" applyProtection="1">
      <protection locked="0"/>
    </xf>
    <xf numFmtId="0" fontId="28" fillId="0" borderId="10" xfId="0" applyFont="1" applyBorder="1"/>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19" fillId="0" borderId="9" xfId="0" applyFont="1" applyBorder="1" applyAlignment="1">
      <alignment horizontal="center" vertical="top" wrapText="1"/>
    </xf>
    <xf numFmtId="0" fontId="0" fillId="0" borderId="10" xfId="0" applyBorder="1"/>
    <xf numFmtId="0" fontId="19" fillId="0" borderId="10" xfId="0" applyFont="1" applyBorder="1" applyAlignment="1">
      <alignment horizontal="center" vertical="top" wrapText="1"/>
    </xf>
    <xf numFmtId="0" fontId="0" fillId="0" borderId="11" xfId="0" applyBorder="1"/>
    <xf numFmtId="0" fontId="12" fillId="2" borderId="40" xfId="0" applyFont="1" applyFill="1" applyBorder="1" applyAlignment="1" applyProtection="1">
      <alignment horizontal="center"/>
      <protection locked="0"/>
    </xf>
    <xf numFmtId="0" fontId="8" fillId="2" borderId="40" xfId="0" applyFont="1" applyFill="1" applyBorder="1" applyAlignment="1" applyProtection="1">
      <alignment horizontal="center"/>
      <protection locked="0"/>
    </xf>
    <xf numFmtId="0" fontId="14" fillId="0" borderId="0" xfId="0" applyFont="1" applyAlignment="1">
      <alignment horizontal="center" vertical="top"/>
    </xf>
    <xf numFmtId="0" fontId="15" fillId="0" borderId="0" xfId="0" applyFont="1" applyAlignment="1">
      <alignment horizontal="center" vertical="top"/>
    </xf>
    <xf numFmtId="0" fontId="8" fillId="0" borderId="0" xfId="0" applyFont="1" applyAlignment="1">
      <alignment horizontal="center"/>
    </xf>
    <xf numFmtId="0" fontId="8" fillId="2" borderId="40" xfId="0" applyFont="1" applyFill="1" applyBorder="1" applyProtection="1">
      <protection locked="0"/>
    </xf>
    <xf numFmtId="0" fontId="12" fillId="0" borderId="0" xfId="0" applyFont="1" applyAlignment="1">
      <alignment horizontal="center"/>
    </xf>
    <xf numFmtId="14" fontId="8" fillId="2" borderId="40" xfId="0" applyNumberFormat="1" applyFont="1" applyFill="1" applyBorder="1" applyProtection="1">
      <protection locked="0"/>
    </xf>
    <xf numFmtId="0" fontId="13" fillId="2" borderId="40" xfId="0" applyFont="1" applyFill="1" applyBorder="1" applyAlignment="1" applyProtection="1">
      <alignment horizontal="center"/>
      <protection locked="0"/>
    </xf>
    <xf numFmtId="0" fontId="8" fillId="0" borderId="40" xfId="0" applyFont="1" applyBorder="1" applyProtection="1">
      <protection locked="0"/>
    </xf>
    <xf numFmtId="0" fontId="13" fillId="0" borderId="40"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12" fillId="0" borderId="40" xfId="0" applyFont="1" applyBorder="1" applyAlignment="1" applyProtection="1">
      <alignment horizontal="center"/>
      <protection locked="0"/>
    </xf>
    <xf numFmtId="0" fontId="17" fillId="0" borderId="50" xfId="0" applyFont="1" applyBorder="1" applyProtection="1">
      <protection locked="0"/>
    </xf>
    <xf numFmtId="0" fontId="8" fillId="0" borderId="0" xfId="0" applyFont="1"/>
    <xf numFmtId="0" fontId="16" fillId="0" borderId="12" xfId="0" applyFont="1" applyBorder="1" applyAlignment="1">
      <alignment vertical="top" wrapText="1"/>
    </xf>
    <xf numFmtId="0" fontId="16" fillId="0" borderId="15" xfId="0" applyFont="1" applyBorder="1" applyAlignment="1">
      <alignment vertical="top" wrapText="1"/>
    </xf>
    <xf numFmtId="0" fontId="16" fillId="0" borderId="14" xfId="0" applyFont="1" applyBorder="1" applyAlignment="1">
      <alignment vertical="top" wrapText="1"/>
    </xf>
    <xf numFmtId="0" fontId="16" fillId="0" borderId="17" xfId="0" applyFont="1" applyBorder="1" applyAlignment="1">
      <alignment vertical="top" wrapText="1"/>
    </xf>
    <xf numFmtId="2" fontId="22" fillId="0" borderId="16" xfId="0" applyNumberFormat="1"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3" fillId="0" borderId="41" xfId="0" applyFont="1" applyBorder="1" applyAlignment="1">
      <alignment horizontal="center" vertical="center" wrapText="1"/>
    </xf>
    <xf numFmtId="0" fontId="23" fillId="0" borderId="21" xfId="0" applyFont="1" applyBorder="1" applyAlignment="1">
      <alignment horizontal="center" vertical="center" wrapText="1"/>
    </xf>
    <xf numFmtId="0" fontId="22" fillId="0" borderId="18" xfId="0" applyFont="1" applyBorder="1" applyAlignment="1" applyProtection="1">
      <alignment horizontal="center" vertical="center" wrapText="1"/>
      <protection locked="0"/>
    </xf>
    <xf numFmtId="2" fontId="22" fillId="0" borderId="19" xfId="0" applyNumberFormat="1" applyFont="1" applyBorder="1" applyAlignment="1">
      <alignment horizontal="center" vertical="center" wrapText="1"/>
    </xf>
    <xf numFmtId="0" fontId="8" fillId="0" borderId="20" xfId="0" applyFont="1" applyBorder="1" applyAlignment="1" applyProtection="1">
      <alignment horizontal="center" vertical="center" wrapText="1"/>
      <protection locked="0"/>
    </xf>
    <xf numFmtId="164" fontId="19" fillId="0" borderId="54" xfId="0" applyNumberFormat="1" applyFont="1" applyBorder="1" applyAlignment="1">
      <alignment horizontal="center" vertical="top" wrapText="1"/>
    </xf>
    <xf numFmtId="164" fontId="8" fillId="0" borderId="55" xfId="0" applyNumberFormat="1" applyFont="1" applyBorder="1"/>
    <xf numFmtId="2" fontId="19" fillId="0" borderId="55" xfId="0" applyNumberFormat="1" applyFont="1" applyBorder="1" applyAlignment="1">
      <alignment horizontal="center" vertical="top" wrapText="1"/>
    </xf>
    <xf numFmtId="2" fontId="19" fillId="0" borderId="56" xfId="0" applyNumberFormat="1" applyFont="1" applyBorder="1" applyAlignment="1">
      <alignment horizontal="center" vertical="top" wrapText="1"/>
    </xf>
    <xf numFmtId="0" fontId="19" fillId="0" borderId="51" xfId="0" applyFont="1" applyBorder="1" applyAlignment="1">
      <alignment horizontal="center" vertical="top" wrapText="1"/>
    </xf>
    <xf numFmtId="0" fontId="8" fillId="0" borderId="52" xfId="0" applyFont="1" applyBorder="1"/>
    <xf numFmtId="0" fontId="19" fillId="0" borderId="52" xfId="0" applyFont="1" applyBorder="1" applyAlignment="1">
      <alignment horizontal="center" vertical="top" wrapText="1"/>
    </xf>
    <xf numFmtId="0" fontId="19" fillId="0" borderId="53" xfId="0" applyFont="1" applyBorder="1" applyAlignment="1">
      <alignment horizontal="center" vertical="top" wrapText="1"/>
    </xf>
    <xf numFmtId="0" fontId="16" fillId="0" borderId="41" xfId="0" applyFont="1" applyBorder="1" applyAlignment="1">
      <alignment vertical="top" wrapText="1"/>
    </xf>
    <xf numFmtId="0" fontId="16" fillId="0" borderId="21" xfId="0" applyFont="1" applyBorder="1" applyAlignment="1">
      <alignment vertical="top" wrapText="1"/>
    </xf>
    <xf numFmtId="0" fontId="8" fillId="0" borderId="40" xfId="0" applyFont="1" applyBorder="1" applyAlignment="1">
      <alignment horizontal="center"/>
    </xf>
    <xf numFmtId="0" fontId="19" fillId="0" borderId="57" xfId="0" applyFont="1" applyBorder="1" applyAlignment="1">
      <alignment horizontal="center" vertical="top" wrapText="1"/>
    </xf>
    <xf numFmtId="0" fontId="8" fillId="0" borderId="58" xfId="0" applyFont="1" applyBorder="1"/>
    <xf numFmtId="0" fontId="19" fillId="0" borderId="58" xfId="0" applyFont="1" applyBorder="1" applyAlignment="1">
      <alignment horizontal="center" vertical="top" wrapText="1"/>
    </xf>
    <xf numFmtId="0" fontId="19" fillId="0" borderId="59" xfId="0" applyFont="1" applyBorder="1" applyAlignment="1">
      <alignment horizontal="center" vertical="top" wrapText="1"/>
    </xf>
  </cellXfs>
  <cellStyles count="1">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a16="http://schemas.microsoft.com/office/drawing/2014/main" xmlns="" id="{22E2195A-B107-4F9E-9031-6DCCE8E24D01}"/>
            </a:ext>
          </a:extLst>
        </xdr:cNvPr>
        <xdr:cNvSpPr txBox="1">
          <a:spLocks noChangeArrowheads="1"/>
        </xdr:cNvSpPr>
      </xdr:nvSpPr>
      <xdr:spPr bwMode="auto">
        <a:xfrm>
          <a:off x="6048375" y="10001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1009650</xdr:colOff>
      <xdr:row>2</xdr:row>
      <xdr:rowOff>38100</xdr:rowOff>
    </xdr:to>
    <xdr:pic>
      <xdr:nvPicPr>
        <xdr:cNvPr id="3" name="Grafik 2" descr="DJK jahnschar Mudersbach mit 3 Männchen Kopie.jpg" hidden="1">
          <a:extLst>
            <a:ext uri="{FF2B5EF4-FFF2-40B4-BE49-F238E27FC236}">
              <a16:creationId xmlns:a16="http://schemas.microsoft.com/office/drawing/2014/main" xmlns="" id="{D12F418F-AEBE-4B95-A9BA-40FD0A734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0"/>
          <a:ext cx="249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a16="http://schemas.microsoft.com/office/drawing/2014/main" xmlns="" id="{0243498C-40E2-4E97-B261-F24ECD68D919}"/>
            </a:ext>
          </a:extLst>
        </xdr:cNvPr>
        <xdr:cNvSpPr txBox="1">
          <a:spLocks noChangeArrowheads="1"/>
        </xdr:cNvSpPr>
      </xdr:nvSpPr>
      <xdr:spPr bwMode="auto">
        <a:xfrm>
          <a:off x="6048375" y="695326"/>
          <a:ext cx="2219325" cy="17907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a16="http://schemas.microsoft.com/office/drawing/2014/main" xmlns="" id="{CF8F94A7-C68C-473F-973B-CE36044FBB53}"/>
            </a:ext>
          </a:extLst>
        </xdr:cNvPr>
        <xdr:cNvSpPr txBox="1">
          <a:spLocks noChangeArrowheads="1"/>
        </xdr:cNvSpPr>
      </xdr:nvSpPr>
      <xdr:spPr bwMode="auto">
        <a:xfrm>
          <a:off x="6100763" y="17621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11</xdr:col>
      <xdr:colOff>219075</xdr:colOff>
      <xdr:row>0</xdr:row>
      <xdr:rowOff>133350</xdr:rowOff>
    </xdr:from>
    <xdr:to>
      <xdr:col>13</xdr:col>
      <xdr:colOff>484550</xdr:colOff>
      <xdr:row>6</xdr:row>
      <xdr:rowOff>123825</xdr:rowOff>
    </xdr:to>
    <xdr:pic>
      <xdr:nvPicPr>
        <xdr:cNvPr id="6" name="Grafik 5">
          <a:extLst>
            <a:ext uri="{FF2B5EF4-FFF2-40B4-BE49-F238E27FC236}">
              <a16:creationId xmlns:a16="http://schemas.microsoft.com/office/drawing/2014/main" xmlns="" id="{29244A31-317B-4D81-B60D-9879DB87E4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33350"/>
          <a:ext cx="1379900"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a16="http://schemas.microsoft.com/office/drawing/2014/main" xmlns="" id="{22E2195A-B107-4F9E-9031-6DCCE8E24D01}"/>
            </a:ext>
          </a:extLst>
        </xdr:cNvPr>
        <xdr:cNvSpPr txBox="1">
          <a:spLocks noChangeArrowheads="1"/>
        </xdr:cNvSpPr>
      </xdr:nvSpPr>
      <xdr:spPr bwMode="auto">
        <a:xfrm>
          <a:off x="6048375" y="10001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1009650</xdr:colOff>
      <xdr:row>2</xdr:row>
      <xdr:rowOff>38100</xdr:rowOff>
    </xdr:to>
    <xdr:pic>
      <xdr:nvPicPr>
        <xdr:cNvPr id="3" name="Grafik 2" descr="DJK jahnschar Mudersbach mit 3 Männchen Kopie.jpg" hidden="1">
          <a:extLst>
            <a:ext uri="{FF2B5EF4-FFF2-40B4-BE49-F238E27FC236}">
              <a16:creationId xmlns:a16="http://schemas.microsoft.com/office/drawing/2014/main" xmlns="" id="{D12F418F-AEBE-4B95-A9BA-40FD0A734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0"/>
          <a:ext cx="249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a16="http://schemas.microsoft.com/office/drawing/2014/main" xmlns="" id="{0243498C-40E2-4E97-B261-F24ECD68D919}"/>
            </a:ext>
          </a:extLst>
        </xdr:cNvPr>
        <xdr:cNvSpPr txBox="1">
          <a:spLocks noChangeArrowheads="1"/>
        </xdr:cNvSpPr>
      </xdr:nvSpPr>
      <xdr:spPr bwMode="auto">
        <a:xfrm>
          <a:off x="6048375" y="695326"/>
          <a:ext cx="2219325" cy="17907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a16="http://schemas.microsoft.com/office/drawing/2014/main" xmlns="" id="{CF8F94A7-C68C-473F-973B-CE36044FBB53}"/>
            </a:ext>
          </a:extLst>
        </xdr:cNvPr>
        <xdr:cNvSpPr txBox="1">
          <a:spLocks noChangeArrowheads="1"/>
        </xdr:cNvSpPr>
      </xdr:nvSpPr>
      <xdr:spPr bwMode="auto">
        <a:xfrm>
          <a:off x="6100763" y="17621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11</xdr:col>
      <xdr:colOff>219075</xdr:colOff>
      <xdr:row>0</xdr:row>
      <xdr:rowOff>133350</xdr:rowOff>
    </xdr:from>
    <xdr:to>
      <xdr:col>13</xdr:col>
      <xdr:colOff>484550</xdr:colOff>
      <xdr:row>6</xdr:row>
      <xdr:rowOff>123825</xdr:rowOff>
    </xdr:to>
    <xdr:pic>
      <xdr:nvPicPr>
        <xdr:cNvPr id="6" name="Grafik 5">
          <a:extLst>
            <a:ext uri="{FF2B5EF4-FFF2-40B4-BE49-F238E27FC236}">
              <a16:creationId xmlns:a16="http://schemas.microsoft.com/office/drawing/2014/main" xmlns="" id="{29244A31-317B-4D81-B60D-9879DB87E4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33350"/>
          <a:ext cx="1379900" cy="15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772150" y="914400"/>
          <a:ext cx="2019300" cy="2514600"/>
        </a:xfrm>
        <a:prstGeom prst="rect">
          <a:avLst/>
        </a:prstGeom>
        <a:solidFill>
          <a:srgbClr val="FFFFFF"/>
        </a:solidFill>
        <a:ln w="9525">
          <a:solidFill>
            <a:srgbClr val="0070C0"/>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0070C0"/>
              </a:solidFill>
              <a:latin typeface="Times New Roman"/>
              <a:cs typeface="Times New Roman"/>
            </a:rPr>
            <a:t>Wichtige Hinweise:</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0070C0"/>
              </a:solidFill>
              <a:latin typeface="Times New Roman"/>
              <a:cs typeface="Times New Roman"/>
            </a:rPr>
            <a:t> </a:t>
          </a:r>
        </a:p>
        <a:p>
          <a:pPr algn="l" rtl="0">
            <a:defRPr sz="1000"/>
          </a:pPr>
          <a:r>
            <a:rPr lang="de-DE" sz="900" b="0" i="0" u="none" strike="noStrike" baseline="0">
              <a:solidFill>
                <a:srgbClr val="0070C0"/>
              </a:solidFill>
              <a:latin typeface="Times New Roman"/>
              <a:cs typeface="Times New Roman"/>
            </a:rPr>
            <a:t>1.</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Jeder Übungsleiter ist verpflichtet, den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Zahlungsnachweis selbst auszufüllen</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2.</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Der Zahlungsnachweis muss vierteljährlich</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3.         Dies gilt auch als Nachweis beim Landessportbund</a:t>
          </a:r>
        </a:p>
        <a:p>
          <a:pPr algn="l" rtl="0">
            <a:defRPr sz="1000"/>
          </a:pP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xdr:from>
      <xdr:col>3</xdr:col>
      <xdr:colOff>352425</xdr:colOff>
      <xdr:row>12</xdr:row>
      <xdr:rowOff>57150</xdr:rowOff>
    </xdr:from>
    <xdr:to>
      <xdr:col>5</xdr:col>
      <xdr:colOff>314325</xdr:colOff>
      <xdr:row>14</xdr:row>
      <xdr:rowOff>57150</xdr:rowOff>
    </xdr:to>
    <xdr:sp macro="" textlink="">
      <xdr:nvSpPr>
        <xdr:cNvPr id="5" name="Text Box 5">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752600" y="3067050"/>
          <a:ext cx="13239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Achtung Auswahlfeld</a:t>
          </a:r>
        </a:p>
        <a:p>
          <a:pPr algn="l" rtl="0">
            <a:defRPr sz="1000"/>
          </a:pPr>
          <a:r>
            <a:rPr lang="de-DE" sz="1100" b="0" i="0" u="none" strike="noStrike" baseline="0">
              <a:solidFill>
                <a:srgbClr val="000000"/>
              </a:solidFill>
              <a:latin typeface="Calibri"/>
            </a:rPr>
            <a:t>Quartal auswählen</a:t>
          </a:r>
        </a:p>
      </xdr:txBody>
    </xdr:sp>
    <xdr:clientData/>
  </xdr:twoCellAnchor>
  <xdr:twoCellAnchor>
    <xdr:from>
      <xdr:col>2</xdr:col>
      <xdr:colOff>409575</xdr:colOff>
      <xdr:row>13</xdr:row>
      <xdr:rowOff>76200</xdr:rowOff>
    </xdr:from>
    <xdr:to>
      <xdr:col>3</xdr:col>
      <xdr:colOff>295275</xdr:colOff>
      <xdr:row>14</xdr:row>
      <xdr:rowOff>123825</xdr:rowOff>
    </xdr:to>
    <xdr:sp macro="" textlink="">
      <xdr:nvSpPr>
        <xdr:cNvPr id="3498" name="Line 6">
          <a:extLst>
            <a:ext uri="{FF2B5EF4-FFF2-40B4-BE49-F238E27FC236}">
              <a16:creationId xmlns:a16="http://schemas.microsoft.com/office/drawing/2014/main" xmlns="" id="{00000000-0008-0000-0100-0000AA0D0000}"/>
            </a:ext>
          </a:extLst>
        </xdr:cNvPr>
        <xdr:cNvSpPr>
          <a:spLocks noChangeShapeType="1"/>
        </xdr:cNvSpPr>
      </xdr:nvSpPr>
      <xdr:spPr bwMode="auto">
        <a:xfrm flipH="1">
          <a:off x="1381125" y="3276600"/>
          <a:ext cx="314325"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15</xdr:row>
      <xdr:rowOff>19049</xdr:rowOff>
    </xdr:from>
    <xdr:to>
      <xdr:col>7</xdr:col>
      <xdr:colOff>371475</xdr:colOff>
      <xdr:row>16</xdr:row>
      <xdr:rowOff>142874</xdr:rowOff>
    </xdr:to>
    <xdr:sp macro="" textlink="">
      <xdr:nvSpPr>
        <xdr:cNvPr id="7" name="Text Box 7">
          <a:extLst>
            <a:ext uri="{FF2B5EF4-FFF2-40B4-BE49-F238E27FC236}">
              <a16:creationId xmlns:a16="http://schemas.microsoft.com/office/drawing/2014/main" xmlns="" id="{00000000-0008-0000-0100-000007000000}"/>
            </a:ext>
          </a:extLst>
        </xdr:cNvPr>
        <xdr:cNvSpPr txBox="1">
          <a:spLocks noChangeArrowheads="1"/>
        </xdr:cNvSpPr>
      </xdr:nvSpPr>
      <xdr:spPr bwMode="auto">
        <a:xfrm>
          <a:off x="2809875" y="3676649"/>
          <a:ext cx="1162050" cy="3333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Jahr eintragen</a:t>
          </a:r>
        </a:p>
      </xdr:txBody>
    </xdr:sp>
    <xdr:clientData/>
  </xdr:twoCellAnchor>
  <xdr:twoCellAnchor>
    <xdr:from>
      <xdr:col>4</xdr:col>
      <xdr:colOff>381000</xdr:colOff>
      <xdr:row>14</xdr:row>
      <xdr:rowOff>219075</xdr:rowOff>
    </xdr:from>
    <xdr:to>
      <xdr:col>6</xdr:col>
      <xdr:colOff>28575</xdr:colOff>
      <xdr:row>15</xdr:row>
      <xdr:rowOff>57150</xdr:rowOff>
    </xdr:to>
    <xdr:sp macro="" textlink="">
      <xdr:nvSpPr>
        <xdr:cNvPr id="3500" name="Line 8">
          <a:extLst>
            <a:ext uri="{FF2B5EF4-FFF2-40B4-BE49-F238E27FC236}">
              <a16:creationId xmlns:a16="http://schemas.microsoft.com/office/drawing/2014/main" xmlns="" id="{00000000-0008-0000-0100-0000AC0D0000}"/>
            </a:ext>
          </a:extLst>
        </xdr:cNvPr>
        <xdr:cNvSpPr>
          <a:spLocks noChangeShapeType="1"/>
        </xdr:cNvSpPr>
      </xdr:nvSpPr>
      <xdr:spPr bwMode="auto">
        <a:xfrm flipH="1" flipV="1">
          <a:off x="2628900" y="3609975"/>
          <a:ext cx="533400" cy="104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85725</xdr:rowOff>
    </xdr:from>
    <xdr:to>
      <xdr:col>4</xdr:col>
      <xdr:colOff>152400</xdr:colOff>
      <xdr:row>34</xdr:row>
      <xdr:rowOff>114300</xdr:rowOff>
    </xdr:to>
    <xdr:grpSp>
      <xdr:nvGrpSpPr>
        <xdr:cNvPr id="3501" name="Gruppieren 8">
          <a:extLst>
            <a:ext uri="{FF2B5EF4-FFF2-40B4-BE49-F238E27FC236}">
              <a16:creationId xmlns:a16="http://schemas.microsoft.com/office/drawing/2014/main" xmlns="" id="{00000000-0008-0000-0100-0000AD0D0000}"/>
            </a:ext>
          </a:extLst>
        </xdr:cNvPr>
        <xdr:cNvGrpSpPr>
          <a:grpSpLocks/>
        </xdr:cNvGrpSpPr>
      </xdr:nvGrpSpPr>
      <xdr:grpSpPr bwMode="auto">
        <a:xfrm>
          <a:off x="0" y="5772150"/>
          <a:ext cx="2400300" cy="2133600"/>
          <a:chOff x="28575" y="5572125"/>
          <a:chExt cx="2400300" cy="2133600"/>
        </a:xfrm>
      </xdr:grpSpPr>
      <xdr:sp macro="" textlink="">
        <xdr:nvSpPr>
          <xdr:cNvPr id="10" name="Text Box 16">
            <a:extLst>
              <a:ext uri="{FF2B5EF4-FFF2-40B4-BE49-F238E27FC236}">
                <a16:creationId xmlns:a16="http://schemas.microsoft.com/office/drawing/2014/main" xmlns="" id="{00000000-0008-0000-0100-00000A000000}"/>
              </a:ext>
            </a:extLst>
          </xdr:cNvPr>
          <xdr:cNvSpPr txBox="1">
            <a:spLocks noChangeArrowheads="1"/>
          </xdr:cNvSpPr>
        </xdr:nvSpPr>
        <xdr:spPr bwMode="auto">
          <a:xfrm>
            <a:off x="28575" y="7419975"/>
            <a:ext cx="1143000" cy="2857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Datum eintragen</a:t>
            </a:r>
          </a:p>
        </xdr:txBody>
      </xdr:sp>
      <xdr:sp macro="" textlink="">
        <xdr:nvSpPr>
          <xdr:cNvPr id="3514" name="Line 17">
            <a:extLst>
              <a:ext uri="{FF2B5EF4-FFF2-40B4-BE49-F238E27FC236}">
                <a16:creationId xmlns:a16="http://schemas.microsoft.com/office/drawing/2014/main" xmlns="" id="{00000000-0008-0000-0100-0000BA0D0000}"/>
              </a:ext>
            </a:extLst>
          </xdr:cNvPr>
          <xdr:cNvSpPr>
            <a:spLocks noChangeShapeType="1"/>
          </xdr:cNvSpPr>
        </xdr:nvSpPr>
        <xdr:spPr bwMode="auto">
          <a:xfrm flipV="1">
            <a:off x="133350" y="5705475"/>
            <a:ext cx="9525" cy="1790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Text Box 18">
            <a:extLst>
              <a:ext uri="{FF2B5EF4-FFF2-40B4-BE49-F238E27FC236}">
                <a16:creationId xmlns:a16="http://schemas.microsoft.com/office/drawing/2014/main" xmlns="" id="{00000000-0008-0000-0100-00000C000000}"/>
              </a:ext>
            </a:extLst>
          </xdr:cNvPr>
          <xdr:cNvSpPr txBox="1">
            <a:spLocks noChangeArrowheads="1"/>
          </xdr:cNvSpPr>
        </xdr:nvSpPr>
        <xdr:spPr bwMode="auto">
          <a:xfrm>
            <a:off x="342900" y="6896100"/>
            <a:ext cx="1390650"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Trainingszeit eintragen von - bis mit hh:mm</a:t>
            </a:r>
          </a:p>
        </xdr:txBody>
      </xdr:sp>
      <xdr:sp macro="" textlink="">
        <xdr:nvSpPr>
          <xdr:cNvPr id="3516" name="Line 19">
            <a:extLst>
              <a:ext uri="{FF2B5EF4-FFF2-40B4-BE49-F238E27FC236}">
                <a16:creationId xmlns:a16="http://schemas.microsoft.com/office/drawing/2014/main" xmlns="" id="{00000000-0008-0000-0100-0000BC0D0000}"/>
              </a:ext>
            </a:extLst>
          </xdr:cNvPr>
          <xdr:cNvSpPr>
            <a:spLocks noChangeShapeType="1"/>
          </xdr:cNvSpPr>
        </xdr:nvSpPr>
        <xdr:spPr bwMode="auto">
          <a:xfrm flipV="1">
            <a:off x="466725" y="5686425"/>
            <a:ext cx="66675" cy="1257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7" name="Line 20">
            <a:extLst>
              <a:ext uri="{FF2B5EF4-FFF2-40B4-BE49-F238E27FC236}">
                <a16:creationId xmlns:a16="http://schemas.microsoft.com/office/drawing/2014/main" xmlns="" id="{00000000-0008-0000-0100-0000BD0D0000}"/>
              </a:ext>
            </a:extLst>
          </xdr:cNvPr>
          <xdr:cNvSpPr>
            <a:spLocks noChangeShapeType="1"/>
          </xdr:cNvSpPr>
        </xdr:nvSpPr>
        <xdr:spPr bwMode="auto">
          <a:xfrm flipH="1" flipV="1">
            <a:off x="619125" y="5781675"/>
            <a:ext cx="5715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Text Box 21">
            <a:extLst>
              <a:ext uri="{FF2B5EF4-FFF2-40B4-BE49-F238E27FC236}">
                <a16:creationId xmlns:a16="http://schemas.microsoft.com/office/drawing/2014/main" xmlns="" id="{00000000-0008-0000-0100-00000F000000}"/>
              </a:ext>
            </a:extLst>
          </xdr:cNvPr>
          <xdr:cNvSpPr txBox="1">
            <a:spLocks noChangeArrowheads="1"/>
          </xdr:cNvSpPr>
        </xdr:nvSpPr>
        <xdr:spPr bwMode="auto">
          <a:xfrm>
            <a:off x="857250" y="6438900"/>
            <a:ext cx="1533525"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Zahl der Übungsstunden wird errechnet</a:t>
            </a:r>
          </a:p>
        </xdr:txBody>
      </xdr:sp>
      <xdr:sp macro="" textlink="">
        <xdr:nvSpPr>
          <xdr:cNvPr id="3519" name="Line 22">
            <a:extLst>
              <a:ext uri="{FF2B5EF4-FFF2-40B4-BE49-F238E27FC236}">
                <a16:creationId xmlns:a16="http://schemas.microsoft.com/office/drawing/2014/main" xmlns="" id="{00000000-0008-0000-0100-0000BF0D0000}"/>
              </a:ext>
            </a:extLst>
          </xdr:cNvPr>
          <xdr:cNvSpPr>
            <a:spLocks noChangeShapeType="1"/>
          </xdr:cNvSpPr>
        </xdr:nvSpPr>
        <xdr:spPr bwMode="auto">
          <a:xfrm flipV="1">
            <a:off x="1133475" y="5667375"/>
            <a:ext cx="0" cy="800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Text Box 23">
            <a:extLst>
              <a:ext uri="{FF2B5EF4-FFF2-40B4-BE49-F238E27FC236}">
                <a16:creationId xmlns:a16="http://schemas.microsoft.com/office/drawing/2014/main" xmlns="" id="{00000000-0008-0000-0100-000011000000}"/>
              </a:ext>
            </a:extLst>
          </xdr:cNvPr>
          <xdr:cNvSpPr txBox="1">
            <a:spLocks noChangeArrowheads="1"/>
          </xdr:cNvSpPr>
        </xdr:nvSpPr>
        <xdr:spPr bwMode="auto">
          <a:xfrm>
            <a:off x="1362075" y="5867400"/>
            <a:ext cx="1066800" cy="5429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Übungsort eingeben </a:t>
            </a:r>
          </a:p>
        </xdr:txBody>
      </xdr:sp>
      <xdr:sp macro="" textlink="">
        <xdr:nvSpPr>
          <xdr:cNvPr id="3521" name="Line 24">
            <a:extLst>
              <a:ext uri="{FF2B5EF4-FFF2-40B4-BE49-F238E27FC236}">
                <a16:creationId xmlns:a16="http://schemas.microsoft.com/office/drawing/2014/main" xmlns="" id="{00000000-0008-0000-0100-0000C10D0000}"/>
              </a:ext>
            </a:extLst>
          </xdr:cNvPr>
          <xdr:cNvSpPr>
            <a:spLocks noChangeShapeType="1"/>
          </xdr:cNvSpPr>
        </xdr:nvSpPr>
        <xdr:spPr bwMode="auto">
          <a:xfrm flipH="1" flipV="1">
            <a:off x="1895475" y="5572125"/>
            <a:ext cx="66675"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12</xdr:col>
      <xdr:colOff>200025</xdr:colOff>
      <xdr:row>18</xdr:row>
      <xdr:rowOff>171449</xdr:rowOff>
    </xdr:from>
    <xdr:to>
      <xdr:col>13</xdr:col>
      <xdr:colOff>1038225</xdr:colOff>
      <xdr:row>21</xdr:row>
      <xdr:rowOff>47625</xdr:rowOff>
    </xdr:to>
    <xdr:sp macro="" textlink="">
      <xdr:nvSpPr>
        <xdr:cNvPr id="19" name="Text Box 7">
          <a:extLst>
            <a:ext uri="{FF2B5EF4-FFF2-40B4-BE49-F238E27FC236}">
              <a16:creationId xmlns:a16="http://schemas.microsoft.com/office/drawing/2014/main" xmlns="" id="{00000000-0008-0000-0100-000013000000}"/>
            </a:ext>
          </a:extLst>
        </xdr:cNvPr>
        <xdr:cNvSpPr txBox="1">
          <a:spLocks noChangeArrowheads="1"/>
        </xdr:cNvSpPr>
      </xdr:nvSpPr>
      <xdr:spPr bwMode="auto">
        <a:xfrm>
          <a:off x="6496050" y="4467224"/>
          <a:ext cx="1295400" cy="495301"/>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Abteilung/gruppe eintragen</a:t>
          </a:r>
        </a:p>
      </xdr:txBody>
    </xdr:sp>
    <xdr:clientData/>
  </xdr:twoCellAnchor>
  <xdr:twoCellAnchor>
    <xdr:from>
      <xdr:col>10</xdr:col>
      <xdr:colOff>304800</xdr:colOff>
      <xdr:row>19</xdr:row>
      <xdr:rowOff>47625</xdr:rowOff>
    </xdr:from>
    <xdr:to>
      <xdr:col>12</xdr:col>
      <xdr:colOff>123825</xdr:colOff>
      <xdr:row>19</xdr:row>
      <xdr:rowOff>104775</xdr:rowOff>
    </xdr:to>
    <xdr:sp macro="" textlink="">
      <xdr:nvSpPr>
        <xdr:cNvPr id="3503" name="Line 8">
          <a:extLst>
            <a:ext uri="{FF2B5EF4-FFF2-40B4-BE49-F238E27FC236}">
              <a16:creationId xmlns:a16="http://schemas.microsoft.com/office/drawing/2014/main" xmlns="" id="{00000000-0008-0000-0100-0000AF0D0000}"/>
            </a:ext>
          </a:extLst>
        </xdr:cNvPr>
        <xdr:cNvSpPr>
          <a:spLocks noChangeShapeType="1"/>
        </xdr:cNvSpPr>
      </xdr:nvSpPr>
      <xdr:spPr bwMode="auto">
        <a:xfrm flipH="1" flipV="1">
          <a:off x="5629275" y="4533900"/>
          <a:ext cx="790575"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466725</xdr:colOff>
      <xdr:row>44</xdr:row>
      <xdr:rowOff>0</xdr:rowOff>
    </xdr:from>
    <xdr:to>
      <xdr:col>13</xdr:col>
      <xdr:colOff>1038225</xdr:colOff>
      <xdr:row>48</xdr:row>
      <xdr:rowOff>161925</xdr:rowOff>
    </xdr:to>
    <xdr:grpSp>
      <xdr:nvGrpSpPr>
        <xdr:cNvPr id="3504" name="Gruppieren 20">
          <a:extLst>
            <a:ext uri="{FF2B5EF4-FFF2-40B4-BE49-F238E27FC236}">
              <a16:creationId xmlns:a16="http://schemas.microsoft.com/office/drawing/2014/main" xmlns="" id="{00000000-0008-0000-0100-0000B00D0000}"/>
            </a:ext>
          </a:extLst>
        </xdr:cNvPr>
        <xdr:cNvGrpSpPr>
          <a:grpSpLocks/>
        </xdr:cNvGrpSpPr>
      </xdr:nvGrpSpPr>
      <xdr:grpSpPr bwMode="auto">
        <a:xfrm>
          <a:off x="1866900" y="9772650"/>
          <a:ext cx="5924550" cy="942975"/>
          <a:chOff x="1619250" y="9810750"/>
          <a:chExt cx="5924550" cy="942974"/>
        </a:xfrm>
      </xdr:grpSpPr>
      <xdr:sp macro="" textlink="">
        <xdr:nvSpPr>
          <xdr:cNvPr id="22" name="Text Box 9">
            <a:extLst>
              <a:ext uri="{FF2B5EF4-FFF2-40B4-BE49-F238E27FC236}">
                <a16:creationId xmlns:a16="http://schemas.microsoft.com/office/drawing/2014/main" xmlns="" id="{00000000-0008-0000-0100-000016000000}"/>
              </a:ext>
            </a:extLst>
          </xdr:cNvPr>
          <xdr:cNvSpPr txBox="1">
            <a:spLocks noChangeArrowheads="1"/>
          </xdr:cNvSpPr>
        </xdr:nvSpPr>
        <xdr:spPr bwMode="auto">
          <a:xfrm>
            <a:off x="3057525" y="10306049"/>
            <a:ext cx="923925" cy="4476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Stundensätze eingeben</a:t>
            </a:r>
          </a:p>
        </xdr:txBody>
      </xdr:sp>
      <xdr:sp macro="" textlink="">
        <xdr:nvSpPr>
          <xdr:cNvPr id="3506" name="Line 10">
            <a:extLst>
              <a:ext uri="{FF2B5EF4-FFF2-40B4-BE49-F238E27FC236}">
                <a16:creationId xmlns:a16="http://schemas.microsoft.com/office/drawing/2014/main" xmlns="" id="{00000000-0008-0000-0100-0000B20D0000}"/>
              </a:ext>
            </a:extLst>
          </xdr:cNvPr>
          <xdr:cNvSpPr>
            <a:spLocks noChangeShapeType="1"/>
          </xdr:cNvSpPr>
        </xdr:nvSpPr>
        <xdr:spPr bwMode="auto">
          <a:xfrm flipV="1">
            <a:off x="3695700" y="10048875"/>
            <a:ext cx="59055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 name="Text Box 13">
            <a:extLst>
              <a:ext uri="{FF2B5EF4-FFF2-40B4-BE49-F238E27FC236}">
                <a16:creationId xmlns:a16="http://schemas.microsoft.com/office/drawing/2014/main" xmlns="" id="{00000000-0008-0000-0100-000018000000}"/>
              </a:ext>
            </a:extLst>
          </xdr:cNvPr>
          <xdr:cNvSpPr txBox="1">
            <a:spLocks noChangeArrowheads="1"/>
          </xdr:cNvSpPr>
        </xdr:nvSpPr>
        <xdr:spPr bwMode="auto">
          <a:xfrm>
            <a:off x="6619875" y="9810750"/>
            <a:ext cx="92392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wird Berechnet</a:t>
            </a:r>
          </a:p>
        </xdr:txBody>
      </xdr:sp>
      <xdr:sp macro="" textlink="">
        <xdr:nvSpPr>
          <xdr:cNvPr id="3508" name="Line 14">
            <a:extLst>
              <a:ext uri="{FF2B5EF4-FFF2-40B4-BE49-F238E27FC236}">
                <a16:creationId xmlns:a16="http://schemas.microsoft.com/office/drawing/2014/main" xmlns="" id="{00000000-0008-0000-0100-0000B40D0000}"/>
              </a:ext>
            </a:extLst>
          </xdr:cNvPr>
          <xdr:cNvSpPr>
            <a:spLocks noChangeShapeType="1"/>
          </xdr:cNvSpPr>
        </xdr:nvSpPr>
        <xdr:spPr bwMode="auto">
          <a:xfrm flipH="1" flipV="1">
            <a:off x="6238875" y="9820275"/>
            <a:ext cx="36195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09" name="Line 15">
            <a:extLst>
              <a:ext uri="{FF2B5EF4-FFF2-40B4-BE49-F238E27FC236}">
                <a16:creationId xmlns:a16="http://schemas.microsoft.com/office/drawing/2014/main" xmlns="" id="{00000000-0008-0000-0100-0000B50D0000}"/>
              </a:ext>
            </a:extLst>
          </xdr:cNvPr>
          <xdr:cNvSpPr>
            <a:spLocks noChangeShapeType="1"/>
          </xdr:cNvSpPr>
        </xdr:nvSpPr>
        <xdr:spPr bwMode="auto">
          <a:xfrm flipH="1">
            <a:off x="6143625" y="10029825"/>
            <a:ext cx="485775"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7" name="Text Box 25">
            <a:extLst>
              <a:ext uri="{FF2B5EF4-FFF2-40B4-BE49-F238E27FC236}">
                <a16:creationId xmlns:a16="http://schemas.microsoft.com/office/drawing/2014/main" xmlns="" id="{00000000-0008-0000-0100-00001B000000}"/>
              </a:ext>
            </a:extLst>
          </xdr:cNvPr>
          <xdr:cNvSpPr txBox="1">
            <a:spLocks noChangeArrowheads="1"/>
          </xdr:cNvSpPr>
        </xdr:nvSpPr>
        <xdr:spPr bwMode="auto">
          <a:xfrm>
            <a:off x="2419350" y="9810750"/>
            <a:ext cx="14001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Daten werden von unten übernommen</a:t>
            </a:r>
          </a:p>
        </xdr:txBody>
      </xdr:sp>
      <xdr:sp macro="" textlink="">
        <xdr:nvSpPr>
          <xdr:cNvPr id="3511" name="Line 26">
            <a:extLst>
              <a:ext uri="{FF2B5EF4-FFF2-40B4-BE49-F238E27FC236}">
                <a16:creationId xmlns:a16="http://schemas.microsoft.com/office/drawing/2014/main" xmlns="" id="{00000000-0008-0000-0100-0000B70D0000}"/>
              </a:ext>
            </a:extLst>
          </xdr:cNvPr>
          <xdr:cNvSpPr>
            <a:spLocks noChangeShapeType="1"/>
          </xdr:cNvSpPr>
        </xdr:nvSpPr>
        <xdr:spPr bwMode="auto">
          <a:xfrm flipH="1" flipV="1">
            <a:off x="1762125" y="9877425"/>
            <a:ext cx="657225"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2" name="Line 27">
            <a:extLst>
              <a:ext uri="{FF2B5EF4-FFF2-40B4-BE49-F238E27FC236}">
                <a16:creationId xmlns:a16="http://schemas.microsoft.com/office/drawing/2014/main" xmlns="" id="{00000000-0008-0000-0100-0000B80D0000}"/>
              </a:ext>
            </a:extLst>
          </xdr:cNvPr>
          <xdr:cNvSpPr>
            <a:spLocks noChangeShapeType="1"/>
          </xdr:cNvSpPr>
        </xdr:nvSpPr>
        <xdr:spPr bwMode="auto">
          <a:xfrm flipH="1">
            <a:off x="1619250" y="10020300"/>
            <a:ext cx="8572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12</xdr:col>
      <xdr:colOff>47625</xdr:colOff>
      <xdr:row>0</xdr:row>
      <xdr:rowOff>66675</xdr:rowOff>
    </xdr:from>
    <xdr:to>
      <xdr:col>13</xdr:col>
      <xdr:colOff>280375</xdr:colOff>
      <xdr:row>3</xdr:row>
      <xdr:rowOff>114300</xdr:rowOff>
    </xdr:to>
    <xdr:pic>
      <xdr:nvPicPr>
        <xdr:cNvPr id="3" name="Grafik 2">
          <a:extLst>
            <a:ext uri="{FF2B5EF4-FFF2-40B4-BE49-F238E27FC236}">
              <a16:creationId xmlns:a16="http://schemas.microsoft.com/office/drawing/2014/main" xmlns="" id="{19E472F2-5460-4687-98C0-9EBDBD863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3650" y="66675"/>
          <a:ext cx="689950" cy="7620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tabSelected="1" topLeftCell="A39" zoomScale="73" zoomScaleNormal="73" workbookViewId="0">
      <selection activeCell="E15" sqref="E15"/>
    </sheetView>
  </sheetViews>
  <sheetFormatPr baseColWidth="10" defaultRowHeight="15" x14ac:dyDescent="0.25"/>
  <cols>
    <col min="1" max="1" width="5.42578125" style="51" customWidth="1"/>
    <col min="2" max="2" width="9.140625" style="51" customWidth="1"/>
    <col min="3" max="3" width="9" style="51" customWidth="1"/>
    <col min="4" max="4" width="12.7109375" style="51" customWidth="1"/>
    <col min="5" max="5" width="7.7109375" style="51" customWidth="1"/>
    <col min="6" max="6" width="5.5703125" style="51" customWidth="1"/>
    <col min="7" max="7" width="7" style="51" customWidth="1"/>
    <col min="8" max="8" width="8.85546875" style="51" customWidth="1"/>
    <col min="9" max="9" width="15" style="51" customWidth="1"/>
    <col min="10" max="10" width="3.5703125" style="51" customWidth="1"/>
    <col min="11" max="12" width="7.7109375" style="51" customWidth="1"/>
    <col min="13" max="13" width="9" style="51" customWidth="1"/>
    <col min="14" max="14" width="17.7109375" style="51" customWidth="1"/>
    <col min="15" max="15" width="11.42578125" style="51"/>
    <col min="16" max="16" width="0" style="51" hidden="1" customWidth="1"/>
    <col min="17" max="18" width="11.42578125" style="51" hidden="1" customWidth="1"/>
    <col min="19" max="19" width="0" style="51" hidden="1" customWidth="1"/>
    <col min="20" max="16384" width="11.42578125" style="51"/>
  </cols>
  <sheetData>
    <row r="1" spans="1:9" ht="25.5" x14ac:dyDescent="0.35">
      <c r="A1" s="8" t="s">
        <v>44</v>
      </c>
    </row>
    <row r="2" spans="1:9" ht="18.75" x14ac:dyDescent="0.3">
      <c r="A2" s="10" t="s">
        <v>40</v>
      </c>
      <c r="B2" s="11"/>
      <c r="C2" s="11"/>
      <c r="D2" s="11"/>
      <c r="E2" s="12" t="s">
        <v>45</v>
      </c>
    </row>
    <row r="3" spans="1:9" ht="18.75" x14ac:dyDescent="0.3">
      <c r="B3" s="11"/>
      <c r="C3" s="11"/>
      <c r="D3" s="11"/>
    </row>
    <row r="5" spans="1:9" ht="15.75" x14ac:dyDescent="0.25">
      <c r="A5" s="13" t="s">
        <v>0</v>
      </c>
      <c r="D5" s="50">
        <v>1857</v>
      </c>
    </row>
    <row r="6" spans="1:9" ht="27" customHeight="1" thickBot="1" x14ac:dyDescent="0.3">
      <c r="A6" s="13" t="s">
        <v>1</v>
      </c>
      <c r="C6" s="145"/>
      <c r="D6" s="145"/>
      <c r="E6" s="146" t="s">
        <v>28</v>
      </c>
      <c r="F6" s="144"/>
      <c r="G6" s="147"/>
      <c r="H6" s="145"/>
    </row>
    <row r="7" spans="1:9" ht="15.75" x14ac:dyDescent="0.25">
      <c r="A7" s="13"/>
    </row>
    <row r="8" spans="1:9" ht="27" customHeight="1" thickBot="1" x14ac:dyDescent="0.3">
      <c r="A8" s="148"/>
      <c r="B8" s="148"/>
      <c r="C8" s="148"/>
      <c r="D8" s="148"/>
      <c r="F8" s="141"/>
      <c r="G8" s="141"/>
      <c r="H8" s="141"/>
      <c r="I8" s="141"/>
    </row>
    <row r="9" spans="1:9" ht="11.25" customHeight="1" x14ac:dyDescent="0.25">
      <c r="A9" s="142" t="s">
        <v>52</v>
      </c>
      <c r="B9" s="143"/>
      <c r="C9" s="143"/>
      <c r="D9" s="143"/>
      <c r="F9" s="142" t="s">
        <v>41</v>
      </c>
      <c r="G9" s="143"/>
      <c r="H9" s="143"/>
      <c r="I9" s="143"/>
    </row>
    <row r="10" spans="1:9" ht="27" customHeight="1" thickBot="1" x14ac:dyDescent="0.3">
      <c r="A10" s="140"/>
      <c r="B10" s="140"/>
      <c r="C10" s="140"/>
      <c r="D10" s="140"/>
      <c r="F10" s="141"/>
      <c r="G10" s="141"/>
      <c r="H10" s="141"/>
      <c r="I10" s="141"/>
    </row>
    <row r="11" spans="1:9" x14ac:dyDescent="0.25">
      <c r="A11" s="142" t="s">
        <v>39</v>
      </c>
      <c r="B11" s="143"/>
      <c r="C11" s="143"/>
      <c r="D11" s="143"/>
      <c r="F11" s="142" t="s">
        <v>42</v>
      </c>
      <c r="G11" s="143"/>
      <c r="H11" s="143"/>
      <c r="I11" s="143"/>
    </row>
    <row r="12" spans="1:9" ht="27" customHeight="1" thickBot="1" x14ac:dyDescent="0.3">
      <c r="A12" s="140"/>
      <c r="B12" s="140"/>
      <c r="C12" s="140"/>
      <c r="D12" s="140"/>
      <c r="F12" s="144"/>
      <c r="G12" s="144"/>
      <c r="H12" s="144"/>
      <c r="I12" s="144"/>
    </row>
    <row r="13" spans="1:9" x14ac:dyDescent="0.25">
      <c r="A13" s="142" t="s">
        <v>38</v>
      </c>
      <c r="B13" s="143"/>
      <c r="C13" s="143"/>
      <c r="D13" s="143"/>
      <c r="F13" s="142"/>
      <c r="G13" s="143"/>
      <c r="H13" s="143"/>
      <c r="I13" s="143"/>
    </row>
    <row r="14" spans="1:9" x14ac:dyDescent="0.25">
      <c r="A14" s="15"/>
    </row>
    <row r="15" spans="1:9" ht="21" customHeight="1" thickBot="1" x14ac:dyDescent="0.3">
      <c r="A15" s="13" t="s">
        <v>25</v>
      </c>
      <c r="B15" s="132" t="s">
        <v>20</v>
      </c>
      <c r="C15" s="132"/>
      <c r="D15" s="16" t="s">
        <v>33</v>
      </c>
      <c r="E15" s="58">
        <v>2025</v>
      </c>
      <c r="F15" s="17" t="s">
        <v>24</v>
      </c>
    </row>
    <row r="16" spans="1:9" ht="16.5" thickBot="1" x14ac:dyDescent="0.3">
      <c r="A16" s="13"/>
      <c r="B16" s="18"/>
      <c r="C16" s="18"/>
      <c r="D16" s="16"/>
      <c r="E16" s="19"/>
      <c r="F16" s="17"/>
    </row>
    <row r="17" spans="1:18" ht="17.25" customHeight="1" thickTop="1" thickBot="1" x14ac:dyDescent="0.3">
      <c r="A17" s="120" t="s">
        <v>3</v>
      </c>
      <c r="B17" s="133"/>
      <c r="C17" s="134" t="s">
        <v>4</v>
      </c>
      <c r="D17" s="135"/>
      <c r="F17" s="136" t="s">
        <v>26</v>
      </c>
      <c r="G17" s="137"/>
      <c r="H17" s="138" t="s">
        <v>43</v>
      </c>
      <c r="I17" s="139"/>
      <c r="K17" s="120" t="s">
        <v>46</v>
      </c>
      <c r="L17" s="121"/>
      <c r="M17" s="36" t="s">
        <v>48</v>
      </c>
      <c r="N17" s="34" t="s">
        <v>47</v>
      </c>
    </row>
    <row r="18" spans="1:18" ht="16.5" customHeight="1" thickTop="1" x14ac:dyDescent="0.25">
      <c r="A18" s="122">
        <f>IF(B15="1. Quartal",R47,IF(B15="2. Quartal",R48,IF(B15="3. Quartal",R49,IF(B15="4. Quartal",R50,""))))</f>
        <v>40909</v>
      </c>
      <c r="B18" s="123"/>
      <c r="C18" s="124">
        <f>C62</f>
        <v>0</v>
      </c>
      <c r="D18" s="125"/>
      <c r="F18" s="126">
        <v>10</v>
      </c>
      <c r="G18" s="127"/>
      <c r="H18" s="128">
        <f>IF(C18="","",F18*C18)</f>
        <v>0</v>
      </c>
      <c r="I18" s="129"/>
      <c r="K18" s="130"/>
      <c r="L18" s="131"/>
      <c r="M18" s="106"/>
      <c r="N18" s="107"/>
    </row>
    <row r="19" spans="1:18" ht="15.75" x14ac:dyDescent="0.25">
      <c r="A19" s="108">
        <f>IF(A18="","",A18+31)</f>
        <v>40940</v>
      </c>
      <c r="B19" s="109"/>
      <c r="C19" s="110">
        <f>H62</f>
        <v>0</v>
      </c>
      <c r="D19" s="111"/>
      <c r="F19" s="112">
        <v>10</v>
      </c>
      <c r="G19" s="113"/>
      <c r="H19" s="114">
        <f>IF(C19="","",F19*C19)</f>
        <v>0</v>
      </c>
      <c r="I19" s="115"/>
      <c r="K19" s="116"/>
      <c r="L19" s="117"/>
      <c r="M19" s="118"/>
      <c r="N19" s="119"/>
    </row>
    <row r="20" spans="1:18" ht="16.5" thickBot="1" x14ac:dyDescent="0.3">
      <c r="A20" s="94">
        <f>IF(A18="","",A19+31)</f>
        <v>40971</v>
      </c>
      <c r="B20" s="95"/>
      <c r="C20" s="96">
        <f>M62</f>
        <v>0</v>
      </c>
      <c r="D20" s="97"/>
      <c r="F20" s="98">
        <v>10</v>
      </c>
      <c r="G20" s="99"/>
      <c r="H20" s="100">
        <f>IF(C20="","",F20*C20)</f>
        <v>0</v>
      </c>
      <c r="I20" s="101"/>
      <c r="K20" s="102"/>
      <c r="L20" s="103"/>
      <c r="M20" s="104"/>
      <c r="N20" s="105"/>
      <c r="Q20" s="51" t="s">
        <v>20</v>
      </c>
      <c r="R20" s="20">
        <v>40909</v>
      </c>
    </row>
    <row r="21" spans="1:18" ht="17.25" customHeight="1" thickTop="1" thickBot="1" x14ac:dyDescent="0.3">
      <c r="A21" s="81" t="s">
        <v>19</v>
      </c>
      <c r="B21" s="82"/>
      <c r="C21" s="83" t="str">
        <f>IF(SUM(C18:D20)=0,"",SUM(C18:D20))</f>
        <v/>
      </c>
      <c r="D21" s="84"/>
      <c r="F21" s="92" t="s">
        <v>19</v>
      </c>
      <c r="G21" s="93"/>
      <c r="H21" s="85" t="str">
        <f>IF(SUM(H18:I20)=0,"",SUM(H18:I20))</f>
        <v/>
      </c>
      <c r="I21" s="86"/>
      <c r="K21" s="87">
        <f>SUM(K18:K20)</f>
        <v>0</v>
      </c>
      <c r="L21" s="88"/>
      <c r="M21" s="35"/>
      <c r="N21" s="33"/>
      <c r="Q21" s="51" t="s">
        <v>21</v>
      </c>
      <c r="R21" s="20">
        <v>41000</v>
      </c>
    </row>
    <row r="22" spans="1:18" ht="23.25" thickTop="1" x14ac:dyDescent="0.3">
      <c r="A22" s="21"/>
      <c r="Q22" s="51" t="s">
        <v>22</v>
      </c>
      <c r="R22" s="20">
        <v>41091</v>
      </c>
    </row>
    <row r="23" spans="1:18" ht="16.5" thickBot="1" x14ac:dyDescent="0.3">
      <c r="H23" s="28"/>
      <c r="I23" s="29" t="s">
        <v>51</v>
      </c>
      <c r="J23" s="29"/>
      <c r="K23" s="89" t="e">
        <f>IF(H21&gt;0,H21+K21,"")</f>
        <v>#VALUE!</v>
      </c>
      <c r="L23" s="89"/>
      <c r="Q23" s="51" t="s">
        <v>23</v>
      </c>
      <c r="R23" s="20">
        <v>41183</v>
      </c>
    </row>
    <row r="24" spans="1:18" ht="15.75" thickTop="1" x14ac:dyDescent="0.25">
      <c r="A24" s="15" t="s">
        <v>16</v>
      </c>
    </row>
    <row r="25" spans="1:18" ht="20.25" customHeight="1" thickBot="1" x14ac:dyDescent="0.35">
      <c r="A25" s="15" t="s">
        <v>17</v>
      </c>
      <c r="E25" s="32"/>
      <c r="I25" s="90"/>
      <c r="J25" s="91"/>
      <c r="K25" s="91"/>
      <c r="L25" s="91"/>
      <c r="M25" s="91"/>
      <c r="N25" s="91"/>
      <c r="Q25" s="22"/>
      <c r="R25" s="23"/>
    </row>
    <row r="26" spans="1:18" ht="22.5" customHeight="1" x14ac:dyDescent="0.25">
      <c r="I26" s="13" t="s">
        <v>32</v>
      </c>
    </row>
    <row r="27" spans="1:18" ht="16.5" customHeight="1" x14ac:dyDescent="0.25">
      <c r="A27" s="13" t="s">
        <v>54</v>
      </c>
    </row>
    <row r="28" spans="1:18" ht="27" customHeight="1" thickBot="1" x14ac:dyDescent="0.45">
      <c r="A28" s="76" t="s">
        <v>57</v>
      </c>
      <c r="B28" s="76"/>
      <c r="C28" s="76"/>
      <c r="D28" s="76"/>
      <c r="E28" s="76"/>
      <c r="F28" s="76"/>
      <c r="G28"/>
      <c r="H28"/>
      <c r="I28" s="76" t="s">
        <v>56</v>
      </c>
      <c r="J28" s="76"/>
      <c r="K28" s="76"/>
      <c r="L28" s="76"/>
      <c r="M28" s="76"/>
      <c r="N28" s="76"/>
    </row>
    <row r="29" spans="1:18" ht="15.75" customHeight="1" x14ac:dyDescent="0.25">
      <c r="A29" s="13" t="s">
        <v>53</v>
      </c>
      <c r="G29"/>
      <c r="H29"/>
      <c r="I29" s="13" t="s">
        <v>55</v>
      </c>
      <c r="Q29" s="25"/>
    </row>
    <row r="30" spans="1:18" ht="15.75" customHeight="1" x14ac:dyDescent="0.25">
      <c r="A30" s="13"/>
      <c r="B30" s="18"/>
      <c r="C30" s="18"/>
      <c r="D30" s="16"/>
      <c r="E30" s="19"/>
      <c r="F30" s="17"/>
    </row>
    <row r="31" spans="1:18" ht="15.75" customHeight="1" x14ac:dyDescent="0.25">
      <c r="A31" s="77" t="str">
        <f>"STUNDENNACHWEIS   des Übungsleiters   "&amp;A8</f>
        <v xml:space="preserve">STUNDENNACHWEIS   des Übungsleiters   </v>
      </c>
      <c r="B31" s="77"/>
      <c r="C31" s="77"/>
      <c r="D31" s="77"/>
      <c r="E31" s="77"/>
      <c r="F31" s="77"/>
      <c r="G31" s="77"/>
      <c r="H31" s="77"/>
      <c r="I31" s="77"/>
      <c r="J31" s="77"/>
      <c r="K31" s="77"/>
      <c r="L31" s="77"/>
      <c r="M31" s="77"/>
      <c r="N31" s="77"/>
    </row>
    <row r="32" spans="1:18" ht="15.75" customHeight="1" x14ac:dyDescent="0.25">
      <c r="A32" s="15"/>
    </row>
    <row r="33" spans="1:18" ht="15.75" customHeight="1" thickBot="1" x14ac:dyDescent="0.3">
      <c r="A33" s="13" t="s">
        <v>36</v>
      </c>
      <c r="I33" s="78"/>
      <c r="J33" s="78"/>
      <c r="K33" s="78"/>
      <c r="L33" s="78"/>
      <c r="M33" s="78"/>
    </row>
    <row r="34" spans="1:18" ht="15.75" customHeight="1" x14ac:dyDescent="0.25">
      <c r="A34" s="15"/>
    </row>
    <row r="35" spans="1:18" ht="15" customHeight="1" thickBot="1" x14ac:dyDescent="0.35">
      <c r="A35" s="79" t="s">
        <v>18</v>
      </c>
      <c r="B35" s="79"/>
      <c r="C35" s="80">
        <f>A18</f>
        <v>40909</v>
      </c>
      <c r="D35" s="80"/>
      <c r="E35" s="49"/>
      <c r="F35" s="79" t="s">
        <v>18</v>
      </c>
      <c r="G35" s="79"/>
      <c r="H35" s="80">
        <f>A19</f>
        <v>40940</v>
      </c>
      <c r="I35" s="80"/>
      <c r="K35" s="79" t="s">
        <v>18</v>
      </c>
      <c r="L35" s="79"/>
      <c r="M35" s="80">
        <f>A20</f>
        <v>40971</v>
      </c>
      <c r="N35" s="80"/>
    </row>
    <row r="36" spans="1:18" ht="15.75" customHeight="1" thickTop="1" x14ac:dyDescent="0.25">
      <c r="A36" s="71" t="s">
        <v>7</v>
      </c>
      <c r="B36" s="37" t="s">
        <v>8</v>
      </c>
      <c r="C36" s="38" t="s">
        <v>10</v>
      </c>
      <c r="D36" s="73" t="s">
        <v>12</v>
      </c>
      <c r="E36" s="70"/>
      <c r="F36" s="71" t="s">
        <v>7</v>
      </c>
      <c r="G36" s="37" t="s">
        <v>8</v>
      </c>
      <c r="H36" s="38" t="s">
        <v>10</v>
      </c>
      <c r="I36" s="73" t="s">
        <v>12</v>
      </c>
      <c r="J36" s="70"/>
      <c r="K36" s="71" t="s">
        <v>50</v>
      </c>
      <c r="L36" s="37" t="s">
        <v>8</v>
      </c>
      <c r="M36" s="38" t="s">
        <v>49</v>
      </c>
      <c r="N36" s="73" t="s">
        <v>12</v>
      </c>
    </row>
    <row r="37" spans="1:18" ht="15" customHeight="1" x14ac:dyDescent="0.25">
      <c r="A37" s="72"/>
      <c r="B37" s="39" t="s">
        <v>9</v>
      </c>
      <c r="C37" s="39" t="s">
        <v>11</v>
      </c>
      <c r="D37" s="74"/>
      <c r="E37" s="70"/>
      <c r="F37" s="72"/>
      <c r="G37" s="39" t="s">
        <v>13</v>
      </c>
      <c r="H37" s="39" t="s">
        <v>11</v>
      </c>
      <c r="I37" s="74"/>
      <c r="J37" s="70"/>
      <c r="K37" s="72"/>
      <c r="L37" s="39" t="s">
        <v>14</v>
      </c>
      <c r="M37" s="39" t="s">
        <v>11</v>
      </c>
      <c r="N37" s="74"/>
    </row>
    <row r="38" spans="1:18" ht="15.75" customHeight="1" x14ac:dyDescent="0.25">
      <c r="A38" s="59"/>
      <c r="B38" s="40"/>
      <c r="C38" s="64" t="str">
        <f>IF(B38="","",(B39-B38)*24)</f>
        <v/>
      </c>
      <c r="D38" s="75"/>
      <c r="E38" s="70"/>
      <c r="F38" s="59"/>
      <c r="G38" s="40"/>
      <c r="H38" s="64" t="str">
        <f t="shared" ref="H38" si="0">IF(G38="","",(G39-G38)*24)</f>
        <v/>
      </c>
      <c r="I38" s="75"/>
      <c r="J38" s="70"/>
      <c r="K38" s="59"/>
      <c r="L38" s="40"/>
      <c r="M38" s="64" t="str">
        <f>IF(L38="","",(L39-L38)*24)</f>
        <v/>
      </c>
      <c r="N38" s="75"/>
    </row>
    <row r="39" spans="1:18" ht="21" customHeight="1" x14ac:dyDescent="0.25">
      <c r="A39" s="59"/>
      <c r="B39" s="41"/>
      <c r="C39" s="64"/>
      <c r="D39" s="65"/>
      <c r="E39" s="70"/>
      <c r="F39" s="59"/>
      <c r="G39" s="41"/>
      <c r="H39" s="64"/>
      <c r="I39" s="65"/>
      <c r="J39" s="70"/>
      <c r="K39" s="59"/>
      <c r="L39" s="41"/>
      <c r="M39" s="64"/>
      <c r="N39" s="65"/>
    </row>
    <row r="40" spans="1:18" ht="21" customHeight="1" x14ac:dyDescent="0.25">
      <c r="A40" s="59"/>
      <c r="B40" s="40"/>
      <c r="C40" s="64" t="str">
        <f>IF(B40="","",(B41-B40)*24)</f>
        <v/>
      </c>
      <c r="D40" s="65"/>
      <c r="E40" s="70"/>
      <c r="F40" s="59"/>
      <c r="G40" s="40"/>
      <c r="H40" s="64" t="str">
        <f t="shared" ref="H40" si="1">IF(G40="","",(G41-G40)*24)</f>
        <v/>
      </c>
      <c r="I40" s="65"/>
      <c r="J40" s="70"/>
      <c r="K40" s="59"/>
      <c r="L40" s="40"/>
      <c r="M40" s="64" t="str">
        <f t="shared" ref="M40" si="2">IF(L40="","",(L41-L40)*24)</f>
        <v/>
      </c>
      <c r="N40" s="65"/>
    </row>
    <row r="41" spans="1:18" ht="21" customHeight="1" x14ac:dyDescent="0.25">
      <c r="A41" s="59"/>
      <c r="B41" s="41"/>
      <c r="C41" s="64"/>
      <c r="D41" s="65"/>
      <c r="E41" s="70"/>
      <c r="F41" s="59"/>
      <c r="G41" s="41"/>
      <c r="H41" s="64"/>
      <c r="I41" s="65"/>
      <c r="J41" s="70"/>
      <c r="K41" s="59"/>
      <c r="L41" s="41"/>
      <c r="M41" s="64"/>
      <c r="N41" s="65"/>
    </row>
    <row r="42" spans="1:18" ht="15.75" customHeight="1" x14ac:dyDescent="0.25">
      <c r="A42" s="59"/>
      <c r="B42" s="40"/>
      <c r="C42" s="64" t="str">
        <f t="shared" ref="C42" si="3">IF(B42="","",(B43-B42)*24)</f>
        <v/>
      </c>
      <c r="D42" s="65"/>
      <c r="E42" s="70"/>
      <c r="F42" s="59"/>
      <c r="G42" s="40"/>
      <c r="H42" s="64" t="str">
        <f t="shared" ref="H42" si="4">IF(G42="","",(G43-G42)*24)</f>
        <v/>
      </c>
      <c r="I42" s="65"/>
      <c r="J42" s="70"/>
      <c r="K42" s="59"/>
      <c r="L42" s="40"/>
      <c r="M42" s="64" t="str">
        <f t="shared" ref="M42" si="5">IF(L42="","",(L43-L42)*24)</f>
        <v/>
      </c>
      <c r="N42" s="65"/>
    </row>
    <row r="43" spans="1:18" ht="15.75" customHeight="1" x14ac:dyDescent="0.25">
      <c r="A43" s="59"/>
      <c r="B43" s="41"/>
      <c r="C43" s="64"/>
      <c r="D43" s="65"/>
      <c r="E43" s="70"/>
      <c r="F43" s="59"/>
      <c r="G43" s="41"/>
      <c r="H43" s="64"/>
      <c r="I43" s="65"/>
      <c r="J43" s="70"/>
      <c r="K43" s="59"/>
      <c r="L43" s="41"/>
      <c r="M43" s="64"/>
      <c r="N43" s="65"/>
    </row>
    <row r="44" spans="1:18" ht="15.75" customHeight="1" x14ac:dyDescent="0.25">
      <c r="A44" s="59"/>
      <c r="B44" s="40"/>
      <c r="C44" s="64" t="str">
        <f t="shared" ref="C44" si="6">IF(B44="","",(B45-B44)*24)</f>
        <v/>
      </c>
      <c r="D44" s="65"/>
      <c r="E44" s="68"/>
      <c r="F44" s="59"/>
      <c r="G44" s="40"/>
      <c r="H44" s="64" t="str">
        <f t="shared" ref="H44" si="7">IF(G44="","",(G45-G44)*24)</f>
        <v/>
      </c>
      <c r="I44" s="65"/>
      <c r="J44" s="61"/>
      <c r="K44" s="59"/>
      <c r="L44" s="40"/>
      <c r="M44" s="64" t="str">
        <f t="shared" ref="M44" si="8">IF(L44="","",(L45-L44)*24)</f>
        <v/>
      </c>
      <c r="N44" s="65"/>
    </row>
    <row r="45" spans="1:18" ht="15.75" customHeight="1" x14ac:dyDescent="0.25">
      <c r="A45" s="60"/>
      <c r="B45" s="41"/>
      <c r="C45" s="64"/>
      <c r="D45" s="65"/>
      <c r="E45" s="68"/>
      <c r="F45" s="60"/>
      <c r="G45" s="41"/>
      <c r="H45" s="64"/>
      <c r="I45" s="65"/>
      <c r="J45" s="61"/>
      <c r="K45" s="60"/>
      <c r="L45" s="41"/>
      <c r="M45" s="64"/>
      <c r="N45" s="65"/>
    </row>
    <row r="46" spans="1:18" ht="15.75" customHeight="1" x14ac:dyDescent="0.25">
      <c r="A46" s="59"/>
      <c r="B46" s="40"/>
      <c r="C46" s="64" t="str">
        <f t="shared" ref="C46" si="9">IF(B46="","",(B47-B46)*24)</f>
        <v/>
      </c>
      <c r="D46" s="65"/>
      <c r="E46" s="68"/>
      <c r="F46" s="59"/>
      <c r="G46" s="40"/>
      <c r="H46" s="64" t="str">
        <f t="shared" ref="H46" si="10">IF(G46="","",(G47-G46)*24)</f>
        <v/>
      </c>
      <c r="I46" s="65"/>
      <c r="J46" s="61"/>
      <c r="K46" s="59"/>
      <c r="L46" s="40"/>
      <c r="M46" s="64" t="str">
        <f t="shared" ref="M46" si="11">IF(L46="","",(L47-L46)*24)</f>
        <v/>
      </c>
      <c r="N46" s="65"/>
    </row>
    <row r="47" spans="1:18" ht="15.75" customHeight="1" x14ac:dyDescent="0.25">
      <c r="A47" s="60"/>
      <c r="B47" s="41"/>
      <c r="C47" s="64"/>
      <c r="D47" s="65"/>
      <c r="E47" s="68"/>
      <c r="F47" s="60"/>
      <c r="G47" s="41"/>
      <c r="H47" s="64"/>
      <c r="I47" s="65"/>
      <c r="J47" s="61"/>
      <c r="K47" s="60"/>
      <c r="L47" s="41"/>
      <c r="M47" s="64"/>
      <c r="N47" s="65"/>
      <c r="Q47" s="51" t="s">
        <v>20</v>
      </c>
      <c r="R47" s="20">
        <v>40909</v>
      </c>
    </row>
    <row r="48" spans="1:18" ht="15.75" customHeight="1" x14ac:dyDescent="0.25">
      <c r="A48" s="59"/>
      <c r="B48" s="40"/>
      <c r="C48" s="64" t="str">
        <f t="shared" ref="C48" si="12">IF(B48="","",(B49-B48)*24)</f>
        <v/>
      </c>
      <c r="D48" s="65"/>
      <c r="E48" s="68"/>
      <c r="F48" s="59"/>
      <c r="G48" s="40"/>
      <c r="H48" s="64" t="str">
        <f t="shared" ref="H48" si="13">IF(G48="","",(G49-G48)*24)</f>
        <v/>
      </c>
      <c r="I48" s="65"/>
      <c r="J48" s="61"/>
      <c r="K48" s="59"/>
      <c r="L48" s="40"/>
      <c r="M48" s="64" t="str">
        <f t="shared" ref="M48" si="14">IF(L48="","",(L49-L48)*24)</f>
        <v/>
      </c>
      <c r="N48" s="65"/>
      <c r="Q48" s="51" t="s">
        <v>21</v>
      </c>
      <c r="R48" s="20">
        <v>41000</v>
      </c>
    </row>
    <row r="49" spans="1:18" ht="15.75" customHeight="1" x14ac:dyDescent="0.25">
      <c r="A49" s="60"/>
      <c r="B49" s="41"/>
      <c r="C49" s="64"/>
      <c r="D49" s="65"/>
      <c r="E49" s="68"/>
      <c r="F49" s="60"/>
      <c r="G49" s="41"/>
      <c r="H49" s="64"/>
      <c r="I49" s="65"/>
      <c r="J49" s="61"/>
      <c r="K49" s="60"/>
      <c r="L49" s="41"/>
      <c r="M49" s="64"/>
      <c r="N49" s="65"/>
      <c r="Q49" s="51" t="s">
        <v>22</v>
      </c>
      <c r="R49" s="20">
        <v>41091</v>
      </c>
    </row>
    <row r="50" spans="1:18" ht="15.75" customHeight="1" x14ac:dyDescent="0.25">
      <c r="A50" s="59"/>
      <c r="B50" s="40"/>
      <c r="C50" s="64" t="str">
        <f t="shared" ref="C50" si="15">IF(B50="","",(B51-B50)*24)</f>
        <v/>
      </c>
      <c r="D50" s="65"/>
      <c r="E50" s="68"/>
      <c r="F50" s="59"/>
      <c r="G50" s="40"/>
      <c r="H50" s="64" t="str">
        <f t="shared" ref="H50" si="16">IF(G50="","",(G51-G50)*24)</f>
        <v/>
      </c>
      <c r="I50" s="65"/>
      <c r="J50" s="61"/>
      <c r="K50" s="59"/>
      <c r="L50" s="40"/>
      <c r="M50" s="64" t="str">
        <f t="shared" ref="M50" si="17">IF(L50="","",(L51-L50)*24)</f>
        <v/>
      </c>
      <c r="N50" s="65"/>
      <c r="Q50" s="51" t="s">
        <v>23</v>
      </c>
      <c r="R50" s="20">
        <v>41183</v>
      </c>
    </row>
    <row r="51" spans="1:18" ht="15.75" customHeight="1" x14ac:dyDescent="0.25">
      <c r="A51" s="60"/>
      <c r="B51" s="41"/>
      <c r="C51" s="64"/>
      <c r="D51" s="65"/>
      <c r="E51" s="68"/>
      <c r="F51" s="60"/>
      <c r="G51" s="41"/>
      <c r="H51" s="64"/>
      <c r="I51" s="65"/>
      <c r="J51" s="61"/>
      <c r="K51" s="60"/>
      <c r="L51" s="41"/>
      <c r="M51" s="64"/>
      <c r="N51" s="65"/>
    </row>
    <row r="52" spans="1:18" ht="15.75" customHeight="1" x14ac:dyDescent="0.25">
      <c r="A52" s="59"/>
      <c r="B52" s="40"/>
      <c r="C52" s="64" t="str">
        <f t="shared" ref="C52" si="18">IF(B52="","",(B53-B52)*24)</f>
        <v/>
      </c>
      <c r="D52" s="65"/>
      <c r="E52" s="68"/>
      <c r="F52" s="59"/>
      <c r="G52" s="40"/>
      <c r="H52" s="64" t="str">
        <f t="shared" ref="H52" si="19">IF(G52="","",(G53-G52)*24)</f>
        <v/>
      </c>
      <c r="I52" s="65"/>
      <c r="J52" s="61"/>
      <c r="K52" s="59"/>
      <c r="L52" s="40"/>
      <c r="M52" s="64" t="str">
        <f t="shared" ref="M52" si="20">IF(L52="","",(L53-L52)*24)</f>
        <v/>
      </c>
      <c r="N52" s="65"/>
    </row>
    <row r="53" spans="1:18" ht="15.75" customHeight="1" x14ac:dyDescent="0.25">
      <c r="A53" s="60"/>
      <c r="B53" s="41"/>
      <c r="C53" s="64"/>
      <c r="D53" s="65"/>
      <c r="E53" s="68"/>
      <c r="F53" s="60"/>
      <c r="G53" s="41"/>
      <c r="H53" s="64"/>
      <c r="I53" s="65"/>
      <c r="J53" s="61"/>
      <c r="K53" s="60"/>
      <c r="L53" s="41"/>
      <c r="M53" s="64"/>
      <c r="N53" s="65"/>
    </row>
    <row r="54" spans="1:18" ht="15.75" customHeight="1" x14ac:dyDescent="0.25">
      <c r="A54" s="59"/>
      <c r="B54" s="40"/>
      <c r="C54" s="64" t="str">
        <f t="shared" ref="C54" si="21">IF(B54="","",(B55-B54)*24)</f>
        <v/>
      </c>
      <c r="D54" s="65"/>
      <c r="E54" s="68"/>
      <c r="F54" s="59"/>
      <c r="G54" s="40"/>
      <c r="H54" s="64" t="str">
        <f t="shared" ref="H54" si="22">IF(G54="","",(G55-G54)*24)</f>
        <v/>
      </c>
      <c r="I54" s="65"/>
      <c r="J54" s="61"/>
      <c r="K54" s="59"/>
      <c r="L54" s="40"/>
      <c r="M54" s="64" t="str">
        <f t="shared" ref="M54" si="23">IF(L54="","",(L55-L54)*24)</f>
        <v/>
      </c>
      <c r="N54" s="65"/>
    </row>
    <row r="55" spans="1:18" ht="15.75" customHeight="1" x14ac:dyDescent="0.25">
      <c r="A55" s="60"/>
      <c r="B55" s="41"/>
      <c r="C55" s="64"/>
      <c r="D55" s="65"/>
      <c r="E55" s="68"/>
      <c r="F55" s="60"/>
      <c r="G55" s="41"/>
      <c r="H55" s="64"/>
      <c r="I55" s="65"/>
      <c r="J55" s="61"/>
      <c r="K55" s="60"/>
      <c r="L55" s="41"/>
      <c r="M55" s="64"/>
      <c r="N55" s="65"/>
      <c r="Q55" s="51" t="s">
        <v>20</v>
      </c>
      <c r="R55" s="20">
        <v>40909</v>
      </c>
    </row>
    <row r="56" spans="1:18" ht="15.75" customHeight="1" x14ac:dyDescent="0.25">
      <c r="A56" s="59"/>
      <c r="B56" s="40"/>
      <c r="C56" s="64" t="str">
        <f t="shared" ref="C56" si="24">IF(B56="","",(B57-B56)*24)</f>
        <v/>
      </c>
      <c r="D56" s="65"/>
      <c r="E56" s="68"/>
      <c r="F56" s="59"/>
      <c r="G56" s="40"/>
      <c r="H56" s="64" t="str">
        <f t="shared" ref="H56" si="25">IF(G56="","",(G57-G56)*24)</f>
        <v/>
      </c>
      <c r="I56" s="65"/>
      <c r="J56" s="61"/>
      <c r="K56" s="59"/>
      <c r="L56" s="40"/>
      <c r="M56" s="64" t="str">
        <f t="shared" ref="M56" si="26">IF(L56="","",(L57-L56)*24)</f>
        <v/>
      </c>
      <c r="N56" s="65"/>
      <c r="Q56" s="51" t="s">
        <v>21</v>
      </c>
      <c r="R56" s="20">
        <v>41000</v>
      </c>
    </row>
    <row r="57" spans="1:18" ht="15.75" customHeight="1" x14ac:dyDescent="0.25">
      <c r="A57" s="60"/>
      <c r="B57" s="41"/>
      <c r="C57" s="64"/>
      <c r="D57" s="65"/>
      <c r="E57" s="68"/>
      <c r="F57" s="60"/>
      <c r="G57" s="41"/>
      <c r="H57" s="64"/>
      <c r="I57" s="65"/>
      <c r="J57" s="61"/>
      <c r="K57" s="60"/>
      <c r="L57" s="41"/>
      <c r="M57" s="64"/>
      <c r="N57" s="65"/>
      <c r="Q57" s="51" t="s">
        <v>22</v>
      </c>
      <c r="R57" s="20">
        <v>41091</v>
      </c>
    </row>
    <row r="58" spans="1:18" ht="15.75" customHeight="1" x14ac:dyDescent="0.25">
      <c r="A58" s="59"/>
      <c r="B58" s="40"/>
      <c r="C58" s="64" t="str">
        <f t="shared" ref="C58" si="27">IF(B58="","",(B59-B58)*24)</f>
        <v/>
      </c>
      <c r="D58" s="65"/>
      <c r="E58" s="68"/>
      <c r="F58" s="59"/>
      <c r="G58" s="40"/>
      <c r="H58" s="64" t="str">
        <f t="shared" ref="H58" si="28">IF(G58="","",(G59-G58)*24)</f>
        <v/>
      </c>
      <c r="I58" s="65"/>
      <c r="J58" s="61"/>
      <c r="K58" s="59"/>
      <c r="L58" s="40"/>
      <c r="M58" s="64" t="str">
        <f t="shared" ref="M58" si="29">IF(L58="","",(L59-L58)*24)</f>
        <v/>
      </c>
      <c r="N58" s="65"/>
      <c r="Q58" s="51" t="s">
        <v>23</v>
      </c>
      <c r="R58" s="20">
        <v>41183</v>
      </c>
    </row>
    <row r="59" spans="1:18" ht="15.75" customHeight="1" x14ac:dyDescent="0.25">
      <c r="A59" s="60"/>
      <c r="B59" s="41"/>
      <c r="C59" s="64"/>
      <c r="D59" s="65"/>
      <c r="E59" s="68"/>
      <c r="F59" s="60"/>
      <c r="G59" s="41"/>
      <c r="H59" s="64"/>
      <c r="I59" s="65"/>
      <c r="J59" s="61"/>
      <c r="K59" s="60"/>
      <c r="L59" s="41"/>
      <c r="M59" s="64"/>
      <c r="N59" s="65"/>
    </row>
    <row r="60" spans="1:18" ht="15.75" customHeight="1" x14ac:dyDescent="0.25">
      <c r="A60" s="59"/>
      <c r="B60" s="40"/>
      <c r="C60" s="64" t="str">
        <f t="shared" ref="C60" si="30">IF(B60="","",(B61-B60)*24)</f>
        <v/>
      </c>
      <c r="D60" s="65"/>
      <c r="E60" s="68"/>
      <c r="F60" s="59"/>
      <c r="G60" s="40"/>
      <c r="H60" s="64" t="str">
        <f t="shared" ref="H60" si="31">IF(G60="","",(G61-G60)*24)</f>
        <v/>
      </c>
      <c r="I60" s="65"/>
      <c r="J60" s="61"/>
      <c r="K60" s="59"/>
      <c r="L60" s="40"/>
      <c r="M60" s="64" t="str">
        <f t="shared" ref="M60" si="32">IF(L60="","",(L61-L60)*24)</f>
        <v/>
      </c>
      <c r="N60" s="65"/>
    </row>
    <row r="61" spans="1:18" ht="15.75" customHeight="1" thickBot="1" x14ac:dyDescent="0.3">
      <c r="A61" s="60"/>
      <c r="B61" s="41"/>
      <c r="C61" s="66"/>
      <c r="D61" s="67"/>
      <c r="E61" s="68"/>
      <c r="F61" s="69"/>
      <c r="G61" s="41"/>
      <c r="H61" s="66"/>
      <c r="I61" s="67"/>
      <c r="J61" s="61"/>
      <c r="K61" s="69"/>
      <c r="L61" s="41"/>
      <c r="M61" s="66"/>
      <c r="N61" s="67"/>
    </row>
    <row r="62" spans="1:18" ht="33.75" customHeight="1" thickTop="1" thickBot="1" x14ac:dyDescent="0.3">
      <c r="A62" s="62" t="s">
        <v>15</v>
      </c>
      <c r="B62" s="63"/>
      <c r="C62" s="55">
        <f>SUM(C38:C61)</f>
        <v>0</v>
      </c>
      <c r="D62" s="56"/>
      <c r="E62" s="56"/>
      <c r="F62" s="62" t="s">
        <v>15</v>
      </c>
      <c r="G62" s="63"/>
      <c r="H62" s="55">
        <f>SUM(H38:H61)</f>
        <v>0</v>
      </c>
      <c r="I62" s="56"/>
      <c r="J62" s="56"/>
      <c r="K62" s="62" t="s">
        <v>15</v>
      </c>
      <c r="L62" s="63"/>
      <c r="M62" s="55">
        <f>SUM(M38:M61)</f>
        <v>0</v>
      </c>
      <c r="N62" s="56"/>
    </row>
    <row r="63" spans="1:18" ht="15.75" thickTop="1" x14ac:dyDescent="0.25">
      <c r="N63" s="57" t="s">
        <v>61</v>
      </c>
    </row>
  </sheetData>
  <sheetProtection sheet="1" objects="1" scenarios="1" selectLockedCells="1"/>
  <mergeCells count="199">
    <mergeCell ref="C6:D6"/>
    <mergeCell ref="E6:F6"/>
    <mergeCell ref="G6:H6"/>
    <mergeCell ref="A8:D8"/>
    <mergeCell ref="F8:I8"/>
    <mergeCell ref="A9:D9"/>
    <mergeCell ref="F9:I9"/>
    <mergeCell ref="A13:D13"/>
    <mergeCell ref="F13:I13"/>
    <mergeCell ref="B15:C15"/>
    <mergeCell ref="A17:B17"/>
    <mergeCell ref="C17:D17"/>
    <mergeCell ref="F17:G17"/>
    <mergeCell ref="H17:I17"/>
    <mergeCell ref="A10:D10"/>
    <mergeCell ref="F10:I10"/>
    <mergeCell ref="A11:D11"/>
    <mergeCell ref="F11:I11"/>
    <mergeCell ref="A12:D12"/>
    <mergeCell ref="F12:I12"/>
    <mergeCell ref="M18:N18"/>
    <mergeCell ref="A19:B19"/>
    <mergeCell ref="C19:D19"/>
    <mergeCell ref="F19:G19"/>
    <mergeCell ref="H19:I19"/>
    <mergeCell ref="K19:L19"/>
    <mergeCell ref="M19:N19"/>
    <mergeCell ref="K17:L17"/>
    <mergeCell ref="A18:B18"/>
    <mergeCell ref="C18:D18"/>
    <mergeCell ref="F18:G18"/>
    <mergeCell ref="H18:I18"/>
    <mergeCell ref="K18:L18"/>
    <mergeCell ref="A21:B21"/>
    <mergeCell ref="C21:D21"/>
    <mergeCell ref="H21:I21"/>
    <mergeCell ref="K21:L21"/>
    <mergeCell ref="K23:L23"/>
    <mergeCell ref="I25:N25"/>
    <mergeCell ref="F21:G21"/>
    <mergeCell ref="A20:B20"/>
    <mergeCell ref="C20:D20"/>
    <mergeCell ref="F20:G20"/>
    <mergeCell ref="H20:I20"/>
    <mergeCell ref="K20:L20"/>
    <mergeCell ref="M20:N20"/>
    <mergeCell ref="M38:M39"/>
    <mergeCell ref="N38:N39"/>
    <mergeCell ref="A28:F28"/>
    <mergeCell ref="I28:N28"/>
    <mergeCell ref="A31:N31"/>
    <mergeCell ref="I33:M33"/>
    <mergeCell ref="A35:B35"/>
    <mergeCell ref="C35:D35"/>
    <mergeCell ref="F35:G35"/>
    <mergeCell ref="H35:I35"/>
    <mergeCell ref="K35:L35"/>
    <mergeCell ref="M35:N35"/>
    <mergeCell ref="A44:A45"/>
    <mergeCell ref="C44:C45"/>
    <mergeCell ref="D44:D45"/>
    <mergeCell ref="E44:E45"/>
    <mergeCell ref="F44:F45"/>
    <mergeCell ref="H44:H45"/>
    <mergeCell ref="I44:I45"/>
    <mergeCell ref="K36:K37"/>
    <mergeCell ref="N36:N37"/>
    <mergeCell ref="A38:A39"/>
    <mergeCell ref="C38:C39"/>
    <mergeCell ref="D38:D39"/>
    <mergeCell ref="E38:E39"/>
    <mergeCell ref="F38:F39"/>
    <mergeCell ref="H38:H39"/>
    <mergeCell ref="I38:I39"/>
    <mergeCell ref="J38:J39"/>
    <mergeCell ref="A36:A37"/>
    <mergeCell ref="D36:D37"/>
    <mergeCell ref="E36:E37"/>
    <mergeCell ref="F36:F37"/>
    <mergeCell ref="I36:I37"/>
    <mergeCell ref="J36:J37"/>
    <mergeCell ref="K38:K39"/>
    <mergeCell ref="J40:J41"/>
    <mergeCell ref="K40:K41"/>
    <mergeCell ref="M40:M41"/>
    <mergeCell ref="N40:N41"/>
    <mergeCell ref="A42:A43"/>
    <mergeCell ref="C42:C43"/>
    <mergeCell ref="D42:D43"/>
    <mergeCell ref="E42:E43"/>
    <mergeCell ref="F42:F43"/>
    <mergeCell ref="H42:H43"/>
    <mergeCell ref="A40:A41"/>
    <mergeCell ref="C40:C41"/>
    <mergeCell ref="D40:D41"/>
    <mergeCell ref="E40:E41"/>
    <mergeCell ref="F40:F41"/>
    <mergeCell ref="H40:H41"/>
    <mergeCell ref="I40:I41"/>
    <mergeCell ref="J44:J45"/>
    <mergeCell ref="K44:K45"/>
    <mergeCell ref="M44:M45"/>
    <mergeCell ref="N44:N45"/>
    <mergeCell ref="I42:I43"/>
    <mergeCell ref="J42:J43"/>
    <mergeCell ref="K42:K43"/>
    <mergeCell ref="M42:M43"/>
    <mergeCell ref="N42:N43"/>
    <mergeCell ref="K46:K47"/>
    <mergeCell ref="M46:M47"/>
    <mergeCell ref="N46:N47"/>
    <mergeCell ref="C48:C49"/>
    <mergeCell ref="D48:D49"/>
    <mergeCell ref="E48:E49"/>
    <mergeCell ref="F48:F49"/>
    <mergeCell ref="H48:H49"/>
    <mergeCell ref="I48:I49"/>
    <mergeCell ref="C46:C47"/>
    <mergeCell ref="D46:D47"/>
    <mergeCell ref="E46:E47"/>
    <mergeCell ref="F46:F47"/>
    <mergeCell ref="H46:H47"/>
    <mergeCell ref="I46:I47"/>
    <mergeCell ref="K48:K49"/>
    <mergeCell ref="M48:M49"/>
    <mergeCell ref="N48:N49"/>
    <mergeCell ref="I52:I53"/>
    <mergeCell ref="K52:K53"/>
    <mergeCell ref="M52:M53"/>
    <mergeCell ref="N52:N53"/>
    <mergeCell ref="C50:C51"/>
    <mergeCell ref="D50:D51"/>
    <mergeCell ref="E50:E51"/>
    <mergeCell ref="F50:F51"/>
    <mergeCell ref="H50:H51"/>
    <mergeCell ref="I50:I51"/>
    <mergeCell ref="K50:K51"/>
    <mergeCell ref="M50:M51"/>
    <mergeCell ref="N50:N51"/>
    <mergeCell ref="K56:K57"/>
    <mergeCell ref="M56:M57"/>
    <mergeCell ref="N56:N57"/>
    <mergeCell ref="C54:C55"/>
    <mergeCell ref="D54:D55"/>
    <mergeCell ref="E54:E55"/>
    <mergeCell ref="F54:F55"/>
    <mergeCell ref="H54:H55"/>
    <mergeCell ref="I54:I55"/>
    <mergeCell ref="K54:K55"/>
    <mergeCell ref="M54:M55"/>
    <mergeCell ref="N54:N55"/>
    <mergeCell ref="A62:B62"/>
    <mergeCell ref="F62:G62"/>
    <mergeCell ref="K62:L62"/>
    <mergeCell ref="J58:J59"/>
    <mergeCell ref="K58:K59"/>
    <mergeCell ref="M58:M59"/>
    <mergeCell ref="N58:N59"/>
    <mergeCell ref="C60:C61"/>
    <mergeCell ref="D60:D61"/>
    <mergeCell ref="E60:E61"/>
    <mergeCell ref="F60:F61"/>
    <mergeCell ref="H60:H61"/>
    <mergeCell ref="I60:I61"/>
    <mergeCell ref="A58:A59"/>
    <mergeCell ref="A60:A61"/>
    <mergeCell ref="C58:C59"/>
    <mergeCell ref="D58:D59"/>
    <mergeCell ref="E58:E59"/>
    <mergeCell ref="F58:F59"/>
    <mergeCell ref="H58:H59"/>
    <mergeCell ref="I58:I59"/>
    <mergeCell ref="K60:K61"/>
    <mergeCell ref="M60:M61"/>
    <mergeCell ref="N60:N61"/>
    <mergeCell ref="A46:A47"/>
    <mergeCell ref="A48:A49"/>
    <mergeCell ref="A50:A51"/>
    <mergeCell ref="A52:A53"/>
    <mergeCell ref="A54:A55"/>
    <mergeCell ref="A56:A57"/>
    <mergeCell ref="J60:J61"/>
    <mergeCell ref="J56:J57"/>
    <mergeCell ref="J54:J55"/>
    <mergeCell ref="J52:J53"/>
    <mergeCell ref="J50:J51"/>
    <mergeCell ref="J48:J49"/>
    <mergeCell ref="J46:J47"/>
    <mergeCell ref="C56:C57"/>
    <mergeCell ref="D56:D57"/>
    <mergeCell ref="E56:E57"/>
    <mergeCell ref="F56:F57"/>
    <mergeCell ref="H56:H57"/>
    <mergeCell ref="I56:I57"/>
    <mergeCell ref="C52:C53"/>
    <mergeCell ref="D52:D53"/>
    <mergeCell ref="E52:E53"/>
    <mergeCell ref="F52:F53"/>
    <mergeCell ref="H52:H53"/>
  </mergeCells>
  <dataValidations count="6">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 type="decimal" allowBlank="1" showInputMessage="1" showErrorMessage="1" sqref="H38:H61 M38:M61 C38:C61">
      <formula1>0</formula1>
      <formula2>24</formula2>
    </dataValidation>
    <dataValidation type="time" allowBlank="1" showInputMessage="1" showErrorMessage="1" errorTitle="Uhrzeit eingeben hh:mm" error="Uhrzeit in Excelformat eingeben._x000a__x000a_7 Uhr 30 min_x000a__x000a_07:30_x000a_" sqref="L38:L61 G38:G61 B38:B61">
      <formula1>0</formula1>
      <formula2>0.916666666666667</formula2>
    </dataValidation>
    <dataValidation type="list" showInputMessage="1" showErrorMessage="1" sqref="C15:C17 C21:C30 B15:B30">
      <formula1>$Q$20:$Q$24</formula1>
    </dataValidation>
    <dataValidation type="decimal" allowBlank="1" showInputMessage="1" showErrorMessage="1" errorTitle="Achtung Zahl eingeben" error="Bitte € Betrag als Zahl eingeben zb. 12,50" promptTitle="€-Betrag eingeben" prompt="Bitte € Betrag als Zahlen Eingeben   zb. 10,50_x000a_" sqref="K20:L20">
      <formula1>0</formula1>
      <formula2>100</formula2>
    </dataValidation>
    <dataValidation type="decimal" allowBlank="1" showInputMessage="1" showErrorMessage="1" errorTitle="Achtung Zahl eingeben" error="Bitte € Betrag als Zahl eingeben zb. 12,50" promptTitle="€-Betrag eingeben" prompt="Bitte € Betrag als Zahlen Eingeben   zb. 10,50_x000a_" sqref="K19:L19 K18:L18">
      <formula1>0</formula1>
      <formula2>100</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topLeftCell="A16" zoomScale="73" zoomScaleNormal="73" workbookViewId="0">
      <selection activeCell="C6" sqref="C6:D6"/>
    </sheetView>
  </sheetViews>
  <sheetFormatPr baseColWidth="10" defaultRowHeight="15" x14ac:dyDescent="0.25"/>
  <cols>
    <col min="1" max="1" width="5.42578125" style="54" customWidth="1"/>
    <col min="2" max="2" width="9.140625" style="54" customWidth="1"/>
    <col min="3" max="3" width="9" style="54" customWidth="1"/>
    <col min="4" max="4" width="12.7109375" style="54" customWidth="1"/>
    <col min="5" max="5" width="7.7109375" style="54" customWidth="1"/>
    <col min="6" max="6" width="5.5703125" style="54" customWidth="1"/>
    <col min="7" max="7" width="7" style="54" customWidth="1"/>
    <col min="8" max="8" width="8.85546875" style="54" customWidth="1"/>
    <col min="9" max="9" width="15" style="54" customWidth="1"/>
    <col min="10" max="10" width="3.5703125" style="54" customWidth="1"/>
    <col min="11" max="12" width="7.7109375" style="54" customWidth="1"/>
    <col min="13" max="13" width="9" style="54" customWidth="1"/>
    <col min="14" max="14" width="17.7109375" style="54" customWidth="1"/>
    <col min="15" max="15" width="11.42578125" style="54"/>
    <col min="16" max="16" width="0" style="54" hidden="1" customWidth="1"/>
    <col min="17" max="18" width="11.42578125" style="54" hidden="1" customWidth="1"/>
    <col min="19" max="19" width="0" style="54" hidden="1" customWidth="1"/>
    <col min="20" max="16384" width="11.42578125" style="54"/>
  </cols>
  <sheetData>
    <row r="1" spans="1:9" ht="25.5" x14ac:dyDescent="0.35">
      <c r="A1" s="8" t="s">
        <v>44</v>
      </c>
      <c r="H1" s="11" t="s">
        <v>60</v>
      </c>
    </row>
    <row r="2" spans="1:9" ht="18.75" x14ac:dyDescent="0.3">
      <c r="A2" s="10" t="s">
        <v>40</v>
      </c>
      <c r="B2" s="11"/>
      <c r="C2" s="11"/>
      <c r="D2" s="11"/>
      <c r="E2" s="12" t="s">
        <v>45</v>
      </c>
    </row>
    <row r="3" spans="1:9" ht="18.75" x14ac:dyDescent="0.3">
      <c r="B3" s="11"/>
      <c r="C3" s="11"/>
      <c r="D3" s="11"/>
    </row>
    <row r="5" spans="1:9" ht="15.75" x14ac:dyDescent="0.25">
      <c r="A5" s="13" t="s">
        <v>0</v>
      </c>
      <c r="D5" s="53">
        <v>1857</v>
      </c>
    </row>
    <row r="6" spans="1:9" ht="27" customHeight="1" thickBot="1" x14ac:dyDescent="0.3">
      <c r="A6" s="13" t="s">
        <v>1</v>
      </c>
      <c r="C6" s="145"/>
      <c r="D6" s="145"/>
      <c r="E6" s="146" t="s">
        <v>28</v>
      </c>
      <c r="F6" s="144"/>
      <c r="G6" s="147"/>
      <c r="H6" s="145"/>
    </row>
    <row r="7" spans="1:9" ht="15.75" x14ac:dyDescent="0.25">
      <c r="A7" s="13"/>
    </row>
    <row r="8" spans="1:9" ht="27" customHeight="1" thickBot="1" x14ac:dyDescent="0.3">
      <c r="A8" s="148"/>
      <c r="B8" s="148"/>
      <c r="C8" s="148"/>
      <c r="D8" s="148"/>
      <c r="F8" s="141"/>
      <c r="G8" s="141"/>
      <c r="H8" s="141"/>
      <c r="I8" s="141"/>
    </row>
    <row r="9" spans="1:9" ht="11.25" customHeight="1" x14ac:dyDescent="0.25">
      <c r="A9" s="142" t="s">
        <v>52</v>
      </c>
      <c r="B9" s="143"/>
      <c r="C9" s="143"/>
      <c r="D9" s="143"/>
      <c r="F9" s="142" t="s">
        <v>41</v>
      </c>
      <c r="G9" s="143"/>
      <c r="H9" s="143"/>
      <c r="I9" s="143"/>
    </row>
    <row r="10" spans="1:9" ht="27" customHeight="1" thickBot="1" x14ac:dyDescent="0.3">
      <c r="A10" s="140"/>
      <c r="B10" s="140"/>
      <c r="C10" s="140"/>
      <c r="D10" s="140"/>
      <c r="F10" s="141"/>
      <c r="G10" s="141"/>
      <c r="H10" s="141"/>
      <c r="I10" s="141"/>
    </row>
    <row r="11" spans="1:9" x14ac:dyDescent="0.25">
      <c r="A11" s="142" t="s">
        <v>39</v>
      </c>
      <c r="B11" s="143"/>
      <c r="C11" s="143"/>
      <c r="D11" s="143"/>
      <c r="F11" s="142" t="s">
        <v>42</v>
      </c>
      <c r="G11" s="143"/>
      <c r="H11" s="143"/>
      <c r="I11" s="143"/>
    </row>
    <row r="12" spans="1:9" ht="27" customHeight="1" thickBot="1" x14ac:dyDescent="0.3">
      <c r="A12" s="140"/>
      <c r="B12" s="140"/>
      <c r="C12" s="140"/>
      <c r="D12" s="140"/>
      <c r="F12" s="144"/>
      <c r="G12" s="144"/>
      <c r="H12" s="144"/>
      <c r="I12" s="144"/>
    </row>
    <row r="13" spans="1:9" x14ac:dyDescent="0.25">
      <c r="A13" s="142" t="s">
        <v>38</v>
      </c>
      <c r="B13" s="143"/>
      <c r="C13" s="143"/>
      <c r="D13" s="143"/>
      <c r="F13" s="142"/>
      <c r="G13" s="143"/>
      <c r="H13" s="143"/>
      <c r="I13" s="143"/>
    </row>
    <row r="14" spans="1:9" x14ac:dyDescent="0.25">
      <c r="A14" s="15"/>
    </row>
    <row r="15" spans="1:9" ht="21" customHeight="1" thickBot="1" x14ac:dyDescent="0.3">
      <c r="A15" s="13" t="s">
        <v>25</v>
      </c>
      <c r="B15" s="132" t="s">
        <v>20</v>
      </c>
      <c r="C15" s="132"/>
      <c r="D15" s="16" t="s">
        <v>33</v>
      </c>
      <c r="E15" s="58">
        <v>2025</v>
      </c>
      <c r="F15" s="17" t="s">
        <v>24</v>
      </c>
    </row>
    <row r="16" spans="1:9" ht="16.5" thickBot="1" x14ac:dyDescent="0.3">
      <c r="A16" s="13"/>
      <c r="B16" s="18"/>
      <c r="C16" s="18"/>
      <c r="D16" s="16"/>
      <c r="E16" s="19"/>
      <c r="F16" s="17"/>
    </row>
    <row r="17" spans="1:18" ht="17.25" customHeight="1" thickTop="1" thickBot="1" x14ac:dyDescent="0.3">
      <c r="A17" s="120" t="s">
        <v>3</v>
      </c>
      <c r="B17" s="133"/>
      <c r="C17" s="134" t="s">
        <v>4</v>
      </c>
      <c r="D17" s="135"/>
      <c r="F17" s="136" t="s">
        <v>26</v>
      </c>
      <c r="G17" s="137"/>
      <c r="H17" s="138" t="s">
        <v>43</v>
      </c>
      <c r="I17" s="139"/>
      <c r="K17" s="120" t="s">
        <v>46</v>
      </c>
      <c r="L17" s="121"/>
      <c r="M17" s="36" t="s">
        <v>48</v>
      </c>
      <c r="N17" s="34" t="s">
        <v>47</v>
      </c>
    </row>
    <row r="18" spans="1:18" ht="16.5" customHeight="1" thickTop="1" x14ac:dyDescent="0.25">
      <c r="A18" s="122">
        <f>IF(B15="1. Quartal",R47,IF(B15="2. Quartal",R48,IF(B15="3. Quartal",R49,IF(B15="4. Quartal",R50,""))))</f>
        <v>40909</v>
      </c>
      <c r="B18" s="123"/>
      <c r="C18" s="124">
        <f>C62+'10 € Übungsstundennachweis'!C18:D18</f>
        <v>0</v>
      </c>
      <c r="D18" s="125"/>
      <c r="F18" s="126">
        <v>10</v>
      </c>
      <c r="G18" s="127"/>
      <c r="H18" s="128">
        <f>IF(C18="","",F18*C18)</f>
        <v>0</v>
      </c>
      <c r="I18" s="129"/>
      <c r="K18" s="130"/>
      <c r="L18" s="131"/>
      <c r="M18" s="106"/>
      <c r="N18" s="107"/>
    </row>
    <row r="19" spans="1:18" ht="15.75" x14ac:dyDescent="0.25">
      <c r="A19" s="108">
        <f>IF(A18="","",A18+31)</f>
        <v>40940</v>
      </c>
      <c r="B19" s="109"/>
      <c r="C19" s="110">
        <f>H62+'10 € Übungsstundennachweis'!C19:D19</f>
        <v>0</v>
      </c>
      <c r="D19" s="111"/>
      <c r="F19" s="112">
        <v>10</v>
      </c>
      <c r="G19" s="113"/>
      <c r="H19" s="114">
        <f>IF(C19="","",F19*C19)</f>
        <v>0</v>
      </c>
      <c r="I19" s="115"/>
      <c r="K19" s="116"/>
      <c r="L19" s="117"/>
      <c r="M19" s="118"/>
      <c r="N19" s="119"/>
    </row>
    <row r="20" spans="1:18" ht="16.5" thickBot="1" x14ac:dyDescent="0.3">
      <c r="A20" s="94">
        <f>IF(A18="","",A19+31)</f>
        <v>40971</v>
      </c>
      <c r="B20" s="95"/>
      <c r="C20" s="96">
        <f>M62+'10 € Übungsstundennachweis'!C20:D20</f>
        <v>0</v>
      </c>
      <c r="D20" s="97"/>
      <c r="F20" s="98">
        <v>10</v>
      </c>
      <c r="G20" s="99"/>
      <c r="H20" s="100">
        <f>IF(C20="","",F20*C20)</f>
        <v>0</v>
      </c>
      <c r="I20" s="101"/>
      <c r="K20" s="102"/>
      <c r="L20" s="103"/>
      <c r="M20" s="104"/>
      <c r="N20" s="105"/>
      <c r="Q20" s="54" t="s">
        <v>20</v>
      </c>
      <c r="R20" s="20">
        <v>40909</v>
      </c>
    </row>
    <row r="21" spans="1:18" ht="17.25" customHeight="1" thickTop="1" thickBot="1" x14ac:dyDescent="0.3">
      <c r="A21" s="81" t="s">
        <v>19</v>
      </c>
      <c r="B21" s="82"/>
      <c r="C21" s="83" t="str">
        <f>IF(SUM(C18:D20)=0,"",SUM(C18:D20))</f>
        <v/>
      </c>
      <c r="D21" s="84"/>
      <c r="F21" s="92" t="s">
        <v>19</v>
      </c>
      <c r="G21" s="93"/>
      <c r="H21" s="85" t="str">
        <f>IF(SUM(H18:I20)=0,"",SUM(H18:I20))</f>
        <v/>
      </c>
      <c r="I21" s="86"/>
      <c r="K21" s="87">
        <f>SUM(K18:K20)</f>
        <v>0</v>
      </c>
      <c r="L21" s="88"/>
      <c r="M21" s="35"/>
      <c r="N21" s="33"/>
      <c r="Q21" s="54" t="s">
        <v>21</v>
      </c>
      <c r="R21" s="20">
        <v>41000</v>
      </c>
    </row>
    <row r="22" spans="1:18" ht="23.25" thickTop="1" x14ac:dyDescent="0.3">
      <c r="A22" s="21"/>
      <c r="Q22" s="54" t="s">
        <v>22</v>
      </c>
      <c r="R22" s="20">
        <v>41091</v>
      </c>
    </row>
    <row r="23" spans="1:18" ht="16.5" thickBot="1" x14ac:dyDescent="0.3">
      <c r="H23" s="28"/>
      <c r="I23" s="29" t="s">
        <v>51</v>
      </c>
      <c r="J23" s="29"/>
      <c r="K23" s="89" t="e">
        <f>IF(H21&gt;0,H21+K21,"")</f>
        <v>#VALUE!</v>
      </c>
      <c r="L23" s="89"/>
      <c r="Q23" s="54" t="s">
        <v>23</v>
      </c>
      <c r="R23" s="20">
        <v>41183</v>
      </c>
    </row>
    <row r="24" spans="1:18" ht="15.75" thickTop="1" x14ac:dyDescent="0.25">
      <c r="A24" s="15" t="s">
        <v>16</v>
      </c>
    </row>
    <row r="25" spans="1:18" ht="20.25" customHeight="1" thickBot="1" x14ac:dyDescent="0.35">
      <c r="A25" s="15" t="s">
        <v>17</v>
      </c>
      <c r="E25" s="32"/>
      <c r="I25" s="90"/>
      <c r="J25" s="91"/>
      <c r="K25" s="91"/>
      <c r="L25" s="91"/>
      <c r="M25" s="91"/>
      <c r="N25" s="91"/>
      <c r="Q25" s="22"/>
      <c r="R25" s="23"/>
    </row>
    <row r="26" spans="1:18" ht="22.5" customHeight="1" x14ac:dyDescent="0.25">
      <c r="I26" s="13" t="s">
        <v>32</v>
      </c>
    </row>
    <row r="27" spans="1:18" ht="16.5" customHeight="1" x14ac:dyDescent="0.25">
      <c r="A27" s="13" t="s">
        <v>54</v>
      </c>
    </row>
    <row r="28" spans="1:18" ht="27" customHeight="1" thickBot="1" x14ac:dyDescent="0.45">
      <c r="A28" s="76" t="s">
        <v>57</v>
      </c>
      <c r="B28" s="76"/>
      <c r="C28" s="76"/>
      <c r="D28" s="76"/>
      <c r="E28" s="76"/>
      <c r="F28" s="76"/>
      <c r="G28"/>
      <c r="H28"/>
      <c r="I28" s="76" t="s">
        <v>56</v>
      </c>
      <c r="J28" s="76"/>
      <c r="K28" s="76"/>
      <c r="L28" s="76"/>
      <c r="M28" s="76"/>
      <c r="N28" s="76"/>
    </row>
    <row r="29" spans="1:18" ht="15.75" customHeight="1" x14ac:dyDescent="0.25">
      <c r="A29" s="13" t="s">
        <v>53</v>
      </c>
      <c r="G29"/>
      <c r="H29"/>
      <c r="I29" s="13" t="s">
        <v>55</v>
      </c>
      <c r="Q29" s="25"/>
    </row>
    <row r="30" spans="1:18" ht="15.75" customHeight="1" x14ac:dyDescent="0.25">
      <c r="A30" s="13"/>
      <c r="B30" s="18"/>
      <c r="C30" s="18"/>
      <c r="D30" s="16"/>
      <c r="E30" s="19"/>
      <c r="F30" s="17"/>
    </row>
    <row r="31" spans="1:18" ht="15.75" customHeight="1" x14ac:dyDescent="0.25">
      <c r="A31" s="77" t="str">
        <f>"STUNDENNACHWEIS   des Übungsleiters   "&amp;A8</f>
        <v xml:space="preserve">STUNDENNACHWEIS   des Übungsleiters   </v>
      </c>
      <c r="B31" s="77"/>
      <c r="C31" s="77"/>
      <c r="D31" s="77"/>
      <c r="E31" s="77"/>
      <c r="F31" s="77"/>
      <c r="G31" s="77"/>
      <c r="H31" s="77"/>
      <c r="I31" s="77"/>
      <c r="J31" s="77"/>
      <c r="K31" s="77"/>
      <c r="L31" s="77"/>
      <c r="M31" s="77"/>
      <c r="N31" s="77"/>
    </row>
    <row r="32" spans="1:18" ht="15.75" customHeight="1" x14ac:dyDescent="0.25">
      <c r="A32" s="15"/>
    </row>
    <row r="33" spans="1:18" ht="15.75" customHeight="1" thickBot="1" x14ac:dyDescent="0.3">
      <c r="A33" s="13" t="s">
        <v>36</v>
      </c>
      <c r="I33" s="78"/>
      <c r="J33" s="78"/>
      <c r="K33" s="78"/>
      <c r="L33" s="78"/>
      <c r="M33" s="78"/>
    </row>
    <row r="34" spans="1:18" ht="15.75" customHeight="1" x14ac:dyDescent="0.25">
      <c r="A34" s="15"/>
    </row>
    <row r="35" spans="1:18" ht="15" customHeight="1" thickBot="1" x14ac:dyDescent="0.35">
      <c r="A35" s="79" t="s">
        <v>18</v>
      </c>
      <c r="B35" s="79"/>
      <c r="C35" s="80">
        <f>A18</f>
        <v>40909</v>
      </c>
      <c r="D35" s="80"/>
      <c r="E35" s="52"/>
      <c r="F35" s="79" t="s">
        <v>18</v>
      </c>
      <c r="G35" s="79"/>
      <c r="H35" s="80">
        <f>A19</f>
        <v>40940</v>
      </c>
      <c r="I35" s="80"/>
      <c r="K35" s="79" t="s">
        <v>18</v>
      </c>
      <c r="L35" s="79"/>
      <c r="M35" s="80">
        <f>A20</f>
        <v>40971</v>
      </c>
      <c r="N35" s="80"/>
    </row>
    <row r="36" spans="1:18" ht="15.75" customHeight="1" thickTop="1" x14ac:dyDescent="0.25">
      <c r="A36" s="71" t="s">
        <v>7</v>
      </c>
      <c r="B36" s="37" t="s">
        <v>8</v>
      </c>
      <c r="C36" s="38" t="s">
        <v>10</v>
      </c>
      <c r="D36" s="73" t="s">
        <v>12</v>
      </c>
      <c r="E36" s="70"/>
      <c r="F36" s="71" t="s">
        <v>7</v>
      </c>
      <c r="G36" s="37" t="s">
        <v>8</v>
      </c>
      <c r="H36" s="38" t="s">
        <v>10</v>
      </c>
      <c r="I36" s="73" t="s">
        <v>12</v>
      </c>
      <c r="J36" s="70"/>
      <c r="K36" s="71" t="s">
        <v>50</v>
      </c>
      <c r="L36" s="37" t="s">
        <v>8</v>
      </c>
      <c r="M36" s="38" t="s">
        <v>49</v>
      </c>
      <c r="N36" s="73" t="s">
        <v>12</v>
      </c>
    </row>
    <row r="37" spans="1:18" ht="15" customHeight="1" x14ac:dyDescent="0.25">
      <c r="A37" s="72"/>
      <c r="B37" s="39" t="s">
        <v>9</v>
      </c>
      <c r="C37" s="39" t="s">
        <v>11</v>
      </c>
      <c r="D37" s="74"/>
      <c r="E37" s="70"/>
      <c r="F37" s="72"/>
      <c r="G37" s="39" t="s">
        <v>13</v>
      </c>
      <c r="H37" s="39" t="s">
        <v>11</v>
      </c>
      <c r="I37" s="74"/>
      <c r="J37" s="70"/>
      <c r="K37" s="72"/>
      <c r="L37" s="39" t="s">
        <v>14</v>
      </c>
      <c r="M37" s="39" t="s">
        <v>11</v>
      </c>
      <c r="N37" s="74"/>
    </row>
    <row r="38" spans="1:18" ht="15.75" customHeight="1" x14ac:dyDescent="0.25">
      <c r="A38" s="59"/>
      <c r="B38" s="40"/>
      <c r="C38" s="64" t="str">
        <f>IF(B38="","",(B39-B38)*24)</f>
        <v/>
      </c>
      <c r="D38" s="75"/>
      <c r="E38" s="70"/>
      <c r="F38" s="59"/>
      <c r="G38" s="40"/>
      <c r="H38" s="64" t="str">
        <f t="shared" ref="H38" si="0">IF(G38="","",(G39-G38)*24)</f>
        <v/>
      </c>
      <c r="I38" s="75"/>
      <c r="J38" s="70"/>
      <c r="K38" s="59"/>
      <c r="L38" s="40"/>
      <c r="M38" s="64" t="str">
        <f>IF(L38="","",(L39-L38)*24)</f>
        <v/>
      </c>
      <c r="N38" s="75"/>
    </row>
    <row r="39" spans="1:18" ht="21" customHeight="1" x14ac:dyDescent="0.25">
      <c r="A39" s="59"/>
      <c r="B39" s="41"/>
      <c r="C39" s="64"/>
      <c r="D39" s="65"/>
      <c r="E39" s="70"/>
      <c r="F39" s="59"/>
      <c r="G39" s="41"/>
      <c r="H39" s="64"/>
      <c r="I39" s="65"/>
      <c r="J39" s="70"/>
      <c r="K39" s="59"/>
      <c r="L39" s="41"/>
      <c r="M39" s="64"/>
      <c r="N39" s="65"/>
    </row>
    <row r="40" spans="1:18" ht="21" customHeight="1" x14ac:dyDescent="0.25">
      <c r="A40" s="59"/>
      <c r="B40" s="40"/>
      <c r="C40" s="64" t="str">
        <f>IF(B40="","",(B41-B40)*24)</f>
        <v/>
      </c>
      <c r="D40" s="65"/>
      <c r="E40" s="70"/>
      <c r="F40" s="59"/>
      <c r="G40" s="40"/>
      <c r="H40" s="64" t="str">
        <f t="shared" ref="H40" si="1">IF(G40="","",(G41-G40)*24)</f>
        <v/>
      </c>
      <c r="I40" s="65"/>
      <c r="J40" s="70"/>
      <c r="K40" s="59"/>
      <c r="L40" s="40"/>
      <c r="M40" s="64" t="str">
        <f t="shared" ref="M40" si="2">IF(L40="","",(L41-L40)*24)</f>
        <v/>
      </c>
      <c r="N40" s="65"/>
    </row>
    <row r="41" spans="1:18" ht="21" customHeight="1" x14ac:dyDescent="0.25">
      <c r="A41" s="59"/>
      <c r="B41" s="41"/>
      <c r="C41" s="64"/>
      <c r="D41" s="65"/>
      <c r="E41" s="70"/>
      <c r="F41" s="59"/>
      <c r="G41" s="41"/>
      <c r="H41" s="64"/>
      <c r="I41" s="65"/>
      <c r="J41" s="70"/>
      <c r="K41" s="59"/>
      <c r="L41" s="41"/>
      <c r="M41" s="64"/>
      <c r="N41" s="65"/>
    </row>
    <row r="42" spans="1:18" ht="15.75" customHeight="1" x14ac:dyDescent="0.25">
      <c r="A42" s="59"/>
      <c r="B42" s="40"/>
      <c r="C42" s="64" t="str">
        <f t="shared" ref="C42" si="3">IF(B42="","",(B43-B42)*24)</f>
        <v/>
      </c>
      <c r="D42" s="65"/>
      <c r="E42" s="70"/>
      <c r="F42" s="59"/>
      <c r="G42" s="40"/>
      <c r="H42" s="64" t="str">
        <f t="shared" ref="H42" si="4">IF(G42="","",(G43-G42)*24)</f>
        <v/>
      </c>
      <c r="I42" s="65"/>
      <c r="J42" s="70"/>
      <c r="K42" s="59"/>
      <c r="L42" s="40"/>
      <c r="M42" s="64" t="str">
        <f t="shared" ref="M42" si="5">IF(L42="","",(L43-L42)*24)</f>
        <v/>
      </c>
      <c r="N42" s="65"/>
    </row>
    <row r="43" spans="1:18" ht="15.75" customHeight="1" x14ac:dyDescent="0.25">
      <c r="A43" s="59"/>
      <c r="B43" s="41"/>
      <c r="C43" s="64"/>
      <c r="D43" s="65"/>
      <c r="E43" s="70"/>
      <c r="F43" s="59"/>
      <c r="G43" s="41"/>
      <c r="H43" s="64"/>
      <c r="I43" s="65"/>
      <c r="J43" s="70"/>
      <c r="K43" s="59"/>
      <c r="L43" s="41"/>
      <c r="M43" s="64"/>
      <c r="N43" s="65"/>
    </row>
    <row r="44" spans="1:18" ht="15.75" customHeight="1" x14ac:dyDescent="0.25">
      <c r="A44" s="59"/>
      <c r="B44" s="40"/>
      <c r="C44" s="64" t="str">
        <f t="shared" ref="C44" si="6">IF(B44="","",(B45-B44)*24)</f>
        <v/>
      </c>
      <c r="D44" s="65"/>
      <c r="E44" s="68"/>
      <c r="F44" s="59"/>
      <c r="G44" s="40"/>
      <c r="H44" s="64" t="str">
        <f t="shared" ref="H44" si="7">IF(G44="","",(G45-G44)*24)</f>
        <v/>
      </c>
      <c r="I44" s="65"/>
      <c r="J44" s="61"/>
      <c r="K44" s="59"/>
      <c r="L44" s="40"/>
      <c r="M44" s="64" t="str">
        <f t="shared" ref="M44" si="8">IF(L44="","",(L45-L44)*24)</f>
        <v/>
      </c>
      <c r="N44" s="65"/>
    </row>
    <row r="45" spans="1:18" ht="15.75" customHeight="1" x14ac:dyDescent="0.25">
      <c r="A45" s="60"/>
      <c r="B45" s="41"/>
      <c r="C45" s="64"/>
      <c r="D45" s="65"/>
      <c r="E45" s="68"/>
      <c r="F45" s="60"/>
      <c r="G45" s="41"/>
      <c r="H45" s="64"/>
      <c r="I45" s="65"/>
      <c r="J45" s="61"/>
      <c r="K45" s="60"/>
      <c r="L45" s="41"/>
      <c r="M45" s="64"/>
      <c r="N45" s="65"/>
    </row>
    <row r="46" spans="1:18" ht="15.75" customHeight="1" x14ac:dyDescent="0.25">
      <c r="A46" s="59"/>
      <c r="B46" s="40"/>
      <c r="C46" s="64" t="str">
        <f t="shared" ref="C46" si="9">IF(B46="","",(B47-B46)*24)</f>
        <v/>
      </c>
      <c r="D46" s="65"/>
      <c r="E46" s="68"/>
      <c r="F46" s="59"/>
      <c r="G46" s="40"/>
      <c r="H46" s="64" t="str">
        <f t="shared" ref="H46" si="10">IF(G46="","",(G47-G46)*24)</f>
        <v/>
      </c>
      <c r="I46" s="65"/>
      <c r="J46" s="61"/>
      <c r="K46" s="59"/>
      <c r="L46" s="40"/>
      <c r="M46" s="64" t="str">
        <f t="shared" ref="M46" si="11">IF(L46="","",(L47-L46)*24)</f>
        <v/>
      </c>
      <c r="N46" s="65"/>
    </row>
    <row r="47" spans="1:18" ht="15.75" customHeight="1" x14ac:dyDescent="0.25">
      <c r="A47" s="60"/>
      <c r="B47" s="41"/>
      <c r="C47" s="64"/>
      <c r="D47" s="65"/>
      <c r="E47" s="68"/>
      <c r="F47" s="60"/>
      <c r="G47" s="41"/>
      <c r="H47" s="64"/>
      <c r="I47" s="65"/>
      <c r="J47" s="61"/>
      <c r="K47" s="60"/>
      <c r="L47" s="41"/>
      <c r="M47" s="64"/>
      <c r="N47" s="65"/>
      <c r="Q47" s="54" t="s">
        <v>20</v>
      </c>
      <c r="R47" s="20">
        <v>40909</v>
      </c>
    </row>
    <row r="48" spans="1:18" ht="15.75" customHeight="1" x14ac:dyDescent="0.25">
      <c r="A48" s="59"/>
      <c r="B48" s="40"/>
      <c r="C48" s="64" t="str">
        <f t="shared" ref="C48" si="12">IF(B48="","",(B49-B48)*24)</f>
        <v/>
      </c>
      <c r="D48" s="65"/>
      <c r="E48" s="68"/>
      <c r="F48" s="59"/>
      <c r="G48" s="40"/>
      <c r="H48" s="64" t="str">
        <f t="shared" ref="H48" si="13">IF(G48="","",(G49-G48)*24)</f>
        <v/>
      </c>
      <c r="I48" s="65"/>
      <c r="J48" s="61"/>
      <c r="K48" s="59"/>
      <c r="L48" s="40"/>
      <c r="M48" s="64" t="str">
        <f t="shared" ref="M48" si="14">IF(L48="","",(L49-L48)*24)</f>
        <v/>
      </c>
      <c r="N48" s="65"/>
      <c r="Q48" s="54" t="s">
        <v>21</v>
      </c>
      <c r="R48" s="20">
        <v>41000</v>
      </c>
    </row>
    <row r="49" spans="1:18" ht="15.75" customHeight="1" x14ac:dyDescent="0.25">
      <c r="A49" s="60"/>
      <c r="B49" s="41"/>
      <c r="C49" s="64"/>
      <c r="D49" s="65"/>
      <c r="E49" s="68"/>
      <c r="F49" s="60"/>
      <c r="G49" s="41"/>
      <c r="H49" s="64"/>
      <c r="I49" s="65"/>
      <c r="J49" s="61"/>
      <c r="K49" s="60"/>
      <c r="L49" s="41"/>
      <c r="M49" s="64"/>
      <c r="N49" s="65"/>
      <c r="Q49" s="54" t="s">
        <v>22</v>
      </c>
      <c r="R49" s="20">
        <v>41091</v>
      </c>
    </row>
    <row r="50" spans="1:18" ht="15.75" customHeight="1" x14ac:dyDescent="0.25">
      <c r="A50" s="59"/>
      <c r="B50" s="40"/>
      <c r="C50" s="64" t="str">
        <f t="shared" ref="C50" si="15">IF(B50="","",(B51-B50)*24)</f>
        <v/>
      </c>
      <c r="D50" s="65"/>
      <c r="E50" s="68"/>
      <c r="F50" s="59"/>
      <c r="G50" s="40"/>
      <c r="H50" s="64" t="str">
        <f t="shared" ref="H50" si="16">IF(G50="","",(G51-G50)*24)</f>
        <v/>
      </c>
      <c r="I50" s="65"/>
      <c r="J50" s="61"/>
      <c r="K50" s="59"/>
      <c r="L50" s="40"/>
      <c r="M50" s="64" t="str">
        <f t="shared" ref="M50" si="17">IF(L50="","",(L51-L50)*24)</f>
        <v/>
      </c>
      <c r="N50" s="65"/>
      <c r="Q50" s="54" t="s">
        <v>23</v>
      </c>
      <c r="R50" s="20">
        <v>41183</v>
      </c>
    </row>
    <row r="51" spans="1:18" ht="15.75" customHeight="1" x14ac:dyDescent="0.25">
      <c r="A51" s="60"/>
      <c r="B51" s="41"/>
      <c r="C51" s="64"/>
      <c r="D51" s="65"/>
      <c r="E51" s="68"/>
      <c r="F51" s="60"/>
      <c r="G51" s="41"/>
      <c r="H51" s="64"/>
      <c r="I51" s="65"/>
      <c r="J51" s="61"/>
      <c r="K51" s="60"/>
      <c r="L51" s="41"/>
      <c r="M51" s="64"/>
      <c r="N51" s="65"/>
    </row>
    <row r="52" spans="1:18" ht="15.75" customHeight="1" x14ac:dyDescent="0.25">
      <c r="A52" s="59"/>
      <c r="B52" s="40"/>
      <c r="C52" s="64" t="str">
        <f t="shared" ref="C52" si="18">IF(B52="","",(B53-B52)*24)</f>
        <v/>
      </c>
      <c r="D52" s="65"/>
      <c r="E52" s="68"/>
      <c r="F52" s="59"/>
      <c r="G52" s="40"/>
      <c r="H52" s="64" t="str">
        <f t="shared" ref="H52" si="19">IF(G52="","",(G53-G52)*24)</f>
        <v/>
      </c>
      <c r="I52" s="65"/>
      <c r="J52" s="61"/>
      <c r="K52" s="59"/>
      <c r="L52" s="40"/>
      <c r="M52" s="64" t="str">
        <f t="shared" ref="M52" si="20">IF(L52="","",(L53-L52)*24)</f>
        <v/>
      </c>
      <c r="N52" s="65"/>
    </row>
    <row r="53" spans="1:18" ht="15.75" customHeight="1" x14ac:dyDescent="0.25">
      <c r="A53" s="60"/>
      <c r="B53" s="41"/>
      <c r="C53" s="64"/>
      <c r="D53" s="65"/>
      <c r="E53" s="68"/>
      <c r="F53" s="60"/>
      <c r="G53" s="41"/>
      <c r="H53" s="64"/>
      <c r="I53" s="65"/>
      <c r="J53" s="61"/>
      <c r="K53" s="60"/>
      <c r="L53" s="41"/>
      <c r="M53" s="64"/>
      <c r="N53" s="65"/>
    </row>
    <row r="54" spans="1:18" ht="15.75" customHeight="1" x14ac:dyDescent="0.25">
      <c r="A54" s="59"/>
      <c r="B54" s="40"/>
      <c r="C54" s="64" t="str">
        <f t="shared" ref="C54" si="21">IF(B54="","",(B55-B54)*24)</f>
        <v/>
      </c>
      <c r="D54" s="65"/>
      <c r="E54" s="68"/>
      <c r="F54" s="59"/>
      <c r="G54" s="40"/>
      <c r="H54" s="64" t="str">
        <f t="shared" ref="H54" si="22">IF(G54="","",(G55-G54)*24)</f>
        <v/>
      </c>
      <c r="I54" s="65"/>
      <c r="J54" s="61"/>
      <c r="K54" s="59"/>
      <c r="L54" s="40"/>
      <c r="M54" s="64" t="str">
        <f t="shared" ref="M54" si="23">IF(L54="","",(L55-L54)*24)</f>
        <v/>
      </c>
      <c r="N54" s="65"/>
    </row>
    <row r="55" spans="1:18" ht="15.75" customHeight="1" x14ac:dyDescent="0.25">
      <c r="A55" s="60"/>
      <c r="B55" s="41"/>
      <c r="C55" s="64"/>
      <c r="D55" s="65"/>
      <c r="E55" s="68"/>
      <c r="F55" s="60"/>
      <c r="G55" s="41"/>
      <c r="H55" s="64"/>
      <c r="I55" s="65"/>
      <c r="J55" s="61"/>
      <c r="K55" s="60"/>
      <c r="L55" s="41"/>
      <c r="M55" s="64"/>
      <c r="N55" s="65"/>
      <c r="Q55" s="54" t="s">
        <v>20</v>
      </c>
      <c r="R55" s="20">
        <v>40909</v>
      </c>
    </row>
    <row r="56" spans="1:18" ht="15.75" customHeight="1" x14ac:dyDescent="0.25">
      <c r="A56" s="59"/>
      <c r="B56" s="40"/>
      <c r="C56" s="64" t="str">
        <f t="shared" ref="C56" si="24">IF(B56="","",(B57-B56)*24)</f>
        <v/>
      </c>
      <c r="D56" s="65"/>
      <c r="E56" s="68"/>
      <c r="F56" s="59"/>
      <c r="G56" s="40"/>
      <c r="H56" s="64" t="str">
        <f t="shared" ref="H56" si="25">IF(G56="","",(G57-G56)*24)</f>
        <v/>
      </c>
      <c r="I56" s="65"/>
      <c r="J56" s="61"/>
      <c r="K56" s="59"/>
      <c r="L56" s="40"/>
      <c r="M56" s="64" t="str">
        <f t="shared" ref="M56" si="26">IF(L56="","",(L57-L56)*24)</f>
        <v/>
      </c>
      <c r="N56" s="65"/>
      <c r="Q56" s="54" t="s">
        <v>21</v>
      </c>
      <c r="R56" s="20">
        <v>41000</v>
      </c>
    </row>
    <row r="57" spans="1:18" ht="15.75" customHeight="1" x14ac:dyDescent="0.25">
      <c r="A57" s="60"/>
      <c r="B57" s="41"/>
      <c r="C57" s="64"/>
      <c r="D57" s="65"/>
      <c r="E57" s="68"/>
      <c r="F57" s="60"/>
      <c r="G57" s="41"/>
      <c r="H57" s="64"/>
      <c r="I57" s="65"/>
      <c r="J57" s="61"/>
      <c r="K57" s="60"/>
      <c r="L57" s="41"/>
      <c r="M57" s="64"/>
      <c r="N57" s="65"/>
      <c r="Q57" s="54" t="s">
        <v>22</v>
      </c>
      <c r="R57" s="20">
        <v>41091</v>
      </c>
    </row>
    <row r="58" spans="1:18" ht="15.75" customHeight="1" x14ac:dyDescent="0.25">
      <c r="A58" s="59"/>
      <c r="B58" s="40"/>
      <c r="C58" s="64" t="str">
        <f t="shared" ref="C58" si="27">IF(B58="","",(B59-B58)*24)</f>
        <v/>
      </c>
      <c r="D58" s="65"/>
      <c r="E58" s="68"/>
      <c r="F58" s="59"/>
      <c r="G58" s="40"/>
      <c r="H58" s="64" t="str">
        <f t="shared" ref="H58" si="28">IF(G58="","",(G59-G58)*24)</f>
        <v/>
      </c>
      <c r="I58" s="65"/>
      <c r="J58" s="61"/>
      <c r="K58" s="59"/>
      <c r="L58" s="40"/>
      <c r="M58" s="64" t="str">
        <f t="shared" ref="M58" si="29">IF(L58="","",(L59-L58)*24)</f>
        <v/>
      </c>
      <c r="N58" s="65"/>
      <c r="Q58" s="54" t="s">
        <v>23</v>
      </c>
      <c r="R58" s="20">
        <v>41183</v>
      </c>
    </row>
    <row r="59" spans="1:18" ht="15.75" customHeight="1" x14ac:dyDescent="0.25">
      <c r="A59" s="60"/>
      <c r="B59" s="41"/>
      <c r="C59" s="64"/>
      <c r="D59" s="65"/>
      <c r="E59" s="68"/>
      <c r="F59" s="60"/>
      <c r="G59" s="41"/>
      <c r="H59" s="64"/>
      <c r="I59" s="65"/>
      <c r="J59" s="61"/>
      <c r="K59" s="60"/>
      <c r="L59" s="41"/>
      <c r="M59" s="64"/>
      <c r="N59" s="65"/>
    </row>
    <row r="60" spans="1:18" ht="15.75" customHeight="1" x14ac:dyDescent="0.25">
      <c r="A60" s="59"/>
      <c r="B60" s="40"/>
      <c r="C60" s="64" t="str">
        <f t="shared" ref="C60" si="30">IF(B60="","",(B61-B60)*24)</f>
        <v/>
      </c>
      <c r="D60" s="65"/>
      <c r="E60" s="68"/>
      <c r="F60" s="59"/>
      <c r="G60" s="40"/>
      <c r="H60" s="64" t="str">
        <f t="shared" ref="H60" si="31">IF(G60="","",(G61-G60)*24)</f>
        <v/>
      </c>
      <c r="I60" s="65"/>
      <c r="J60" s="61"/>
      <c r="K60" s="59"/>
      <c r="L60" s="40"/>
      <c r="M60" s="64" t="str">
        <f t="shared" ref="M60" si="32">IF(L60="","",(L61-L60)*24)</f>
        <v/>
      </c>
      <c r="N60" s="65"/>
    </row>
    <row r="61" spans="1:18" ht="15.75" customHeight="1" thickBot="1" x14ac:dyDescent="0.3">
      <c r="A61" s="60"/>
      <c r="B61" s="41"/>
      <c r="C61" s="66"/>
      <c r="D61" s="67"/>
      <c r="E61" s="68"/>
      <c r="F61" s="69"/>
      <c r="G61" s="41"/>
      <c r="H61" s="66"/>
      <c r="I61" s="67"/>
      <c r="J61" s="61"/>
      <c r="K61" s="69"/>
      <c r="L61" s="41"/>
      <c r="M61" s="66"/>
      <c r="N61" s="67"/>
    </row>
    <row r="62" spans="1:18" ht="33.75" customHeight="1" thickTop="1" thickBot="1" x14ac:dyDescent="0.3">
      <c r="A62" s="62" t="s">
        <v>15</v>
      </c>
      <c r="B62" s="63"/>
      <c r="C62" s="55">
        <f>SUM(C38:C61)</f>
        <v>0</v>
      </c>
      <c r="D62" s="56"/>
      <c r="E62" s="56"/>
      <c r="F62" s="62" t="s">
        <v>15</v>
      </c>
      <c r="G62" s="63"/>
      <c r="H62" s="55">
        <f>SUM(H38:H61)</f>
        <v>0</v>
      </c>
      <c r="I62" s="56"/>
      <c r="J62" s="56"/>
      <c r="K62" s="62" t="s">
        <v>15</v>
      </c>
      <c r="L62" s="63"/>
      <c r="M62" s="55">
        <f>SUM(M38:M61)</f>
        <v>0</v>
      </c>
      <c r="N62" s="56"/>
    </row>
    <row r="63" spans="1:18" ht="15.75" thickTop="1" x14ac:dyDescent="0.25">
      <c r="N63" s="57" t="s">
        <v>59</v>
      </c>
    </row>
  </sheetData>
  <sheetProtection sheet="1" objects="1" scenarios="1" selectLockedCells="1"/>
  <mergeCells count="199">
    <mergeCell ref="A62:B62"/>
    <mergeCell ref="F62:G62"/>
    <mergeCell ref="K62:L62"/>
    <mergeCell ref="H60:H61"/>
    <mergeCell ref="I60:I61"/>
    <mergeCell ref="J60:J61"/>
    <mergeCell ref="K60:K61"/>
    <mergeCell ref="M60:M61"/>
    <mergeCell ref="N60:N61"/>
    <mergeCell ref="I58:I59"/>
    <mergeCell ref="J58:J59"/>
    <mergeCell ref="K58:K59"/>
    <mergeCell ref="M58:M59"/>
    <mergeCell ref="N58:N59"/>
    <mergeCell ref="A60:A61"/>
    <mergeCell ref="C60:C61"/>
    <mergeCell ref="D60:D61"/>
    <mergeCell ref="E60:E61"/>
    <mergeCell ref="F60:F61"/>
    <mergeCell ref="A58:A59"/>
    <mergeCell ref="C58:C59"/>
    <mergeCell ref="D58:D59"/>
    <mergeCell ref="E58:E59"/>
    <mergeCell ref="F58:F59"/>
    <mergeCell ref="H58:H59"/>
    <mergeCell ref="H56:H57"/>
    <mergeCell ref="I56:I57"/>
    <mergeCell ref="J56:J57"/>
    <mergeCell ref="K56:K57"/>
    <mergeCell ref="M56:M57"/>
    <mergeCell ref="N56:N57"/>
    <mergeCell ref="I54:I55"/>
    <mergeCell ref="J54:J55"/>
    <mergeCell ref="K54:K55"/>
    <mergeCell ref="M54:M55"/>
    <mergeCell ref="N54:N55"/>
    <mergeCell ref="H54:H55"/>
    <mergeCell ref="A56:A57"/>
    <mergeCell ref="C56:C57"/>
    <mergeCell ref="D56:D57"/>
    <mergeCell ref="E56:E57"/>
    <mergeCell ref="F56:F57"/>
    <mergeCell ref="A54:A55"/>
    <mergeCell ref="C54:C55"/>
    <mergeCell ref="D54:D55"/>
    <mergeCell ref="E54:E55"/>
    <mergeCell ref="F54:F55"/>
    <mergeCell ref="N46:N47"/>
    <mergeCell ref="H46:H47"/>
    <mergeCell ref="A52:A53"/>
    <mergeCell ref="C52:C53"/>
    <mergeCell ref="D52:D53"/>
    <mergeCell ref="E52:E53"/>
    <mergeCell ref="F52:F53"/>
    <mergeCell ref="A50:A51"/>
    <mergeCell ref="C50:C51"/>
    <mergeCell ref="D50:D51"/>
    <mergeCell ref="E50:E51"/>
    <mergeCell ref="F50:F51"/>
    <mergeCell ref="H52:H53"/>
    <mergeCell ref="I52:I53"/>
    <mergeCell ref="J52:J53"/>
    <mergeCell ref="K52:K53"/>
    <mergeCell ref="M52:M53"/>
    <mergeCell ref="N52:N53"/>
    <mergeCell ref="I50:I51"/>
    <mergeCell ref="J50:J51"/>
    <mergeCell ref="K50:K51"/>
    <mergeCell ref="M50:M51"/>
    <mergeCell ref="N50:N51"/>
    <mergeCell ref="H50:H51"/>
    <mergeCell ref="K42:K43"/>
    <mergeCell ref="M42:M43"/>
    <mergeCell ref="N42:N43"/>
    <mergeCell ref="H42:H43"/>
    <mergeCell ref="A48:A49"/>
    <mergeCell ref="C48:C49"/>
    <mergeCell ref="D48:D49"/>
    <mergeCell ref="E48:E49"/>
    <mergeCell ref="F48:F49"/>
    <mergeCell ref="A46:A47"/>
    <mergeCell ref="C46:C47"/>
    <mergeCell ref="D46:D47"/>
    <mergeCell ref="E46:E47"/>
    <mergeCell ref="F46:F47"/>
    <mergeCell ref="H48:H49"/>
    <mergeCell ref="I48:I49"/>
    <mergeCell ref="J48:J49"/>
    <mergeCell ref="K48:K49"/>
    <mergeCell ref="M48:M49"/>
    <mergeCell ref="N48:N49"/>
    <mergeCell ref="I46:I47"/>
    <mergeCell ref="J46:J47"/>
    <mergeCell ref="K46:K47"/>
    <mergeCell ref="M46:M47"/>
    <mergeCell ref="I38:I39"/>
    <mergeCell ref="J38:J39"/>
    <mergeCell ref="K38:K39"/>
    <mergeCell ref="M38:M39"/>
    <mergeCell ref="N38:N39"/>
    <mergeCell ref="H38:H39"/>
    <mergeCell ref="A44:A45"/>
    <mergeCell ref="C44:C45"/>
    <mergeCell ref="D44:D45"/>
    <mergeCell ref="E44:E45"/>
    <mergeCell ref="F44:F45"/>
    <mergeCell ref="A42:A43"/>
    <mergeCell ref="C42:C43"/>
    <mergeCell ref="D42:D43"/>
    <mergeCell ref="E42:E43"/>
    <mergeCell ref="F42:F43"/>
    <mergeCell ref="H44:H45"/>
    <mergeCell ref="I44:I45"/>
    <mergeCell ref="J44:J45"/>
    <mergeCell ref="K44:K45"/>
    <mergeCell ref="M44:M45"/>
    <mergeCell ref="N44:N45"/>
    <mergeCell ref="I42:I43"/>
    <mergeCell ref="J42:J43"/>
    <mergeCell ref="A36:A37"/>
    <mergeCell ref="D36:D37"/>
    <mergeCell ref="E36:E37"/>
    <mergeCell ref="F36:F37"/>
    <mergeCell ref="I36:I37"/>
    <mergeCell ref="J36:J37"/>
    <mergeCell ref="K36:K37"/>
    <mergeCell ref="N36:N37"/>
    <mergeCell ref="A40:A41"/>
    <mergeCell ref="C40:C41"/>
    <mergeCell ref="D40:D41"/>
    <mergeCell ref="E40:E41"/>
    <mergeCell ref="F40:F41"/>
    <mergeCell ref="A38:A39"/>
    <mergeCell ref="C38:C39"/>
    <mergeCell ref="D38:D39"/>
    <mergeCell ref="E38:E39"/>
    <mergeCell ref="F38:F39"/>
    <mergeCell ref="H40:H41"/>
    <mergeCell ref="I40:I41"/>
    <mergeCell ref="J40:J41"/>
    <mergeCell ref="K40:K41"/>
    <mergeCell ref="M40:M41"/>
    <mergeCell ref="N40:N41"/>
    <mergeCell ref="I25:N25"/>
    <mergeCell ref="A28:F28"/>
    <mergeCell ref="I28:N28"/>
    <mergeCell ref="A31:N31"/>
    <mergeCell ref="I33:M33"/>
    <mergeCell ref="A35:B35"/>
    <mergeCell ref="C35:D35"/>
    <mergeCell ref="F35:G35"/>
    <mergeCell ref="H35:I35"/>
    <mergeCell ref="K35:L35"/>
    <mergeCell ref="M35:N35"/>
    <mergeCell ref="A21:B21"/>
    <mergeCell ref="C21:D21"/>
    <mergeCell ref="F21:G21"/>
    <mergeCell ref="H21:I21"/>
    <mergeCell ref="K21:L21"/>
    <mergeCell ref="K23:L23"/>
    <mergeCell ref="A20:B20"/>
    <mergeCell ref="C20:D20"/>
    <mergeCell ref="F20:G20"/>
    <mergeCell ref="H20:I20"/>
    <mergeCell ref="K20:L20"/>
    <mergeCell ref="M20:N20"/>
    <mergeCell ref="M18:N18"/>
    <mergeCell ref="A19:B19"/>
    <mergeCell ref="C19:D19"/>
    <mergeCell ref="F19:G19"/>
    <mergeCell ref="H19:I19"/>
    <mergeCell ref="K19:L19"/>
    <mergeCell ref="M19:N19"/>
    <mergeCell ref="K17:L17"/>
    <mergeCell ref="A18:B18"/>
    <mergeCell ref="C18:D18"/>
    <mergeCell ref="F18:G18"/>
    <mergeCell ref="H18:I18"/>
    <mergeCell ref="K18:L18"/>
    <mergeCell ref="B15:C15"/>
    <mergeCell ref="A17:B17"/>
    <mergeCell ref="C17:D17"/>
    <mergeCell ref="F17:G17"/>
    <mergeCell ref="H17:I17"/>
    <mergeCell ref="A10:D10"/>
    <mergeCell ref="F10:I10"/>
    <mergeCell ref="A11:D11"/>
    <mergeCell ref="F11:I11"/>
    <mergeCell ref="A12:D12"/>
    <mergeCell ref="F12:I12"/>
    <mergeCell ref="C6:D6"/>
    <mergeCell ref="E6:F6"/>
    <mergeCell ref="G6:H6"/>
    <mergeCell ref="A8:D8"/>
    <mergeCell ref="F8:I8"/>
    <mergeCell ref="A9:D9"/>
    <mergeCell ref="F9:I9"/>
    <mergeCell ref="A13:D13"/>
    <mergeCell ref="F13:I13"/>
  </mergeCells>
  <dataValidations count="5">
    <dataValidation type="decimal" allowBlank="1" showInputMessage="1" showErrorMessage="1" errorTitle="Achtung Zahl eingeben" error="Bitte € Betrag als Zahl eingeben zb. 12,50" promptTitle="€-Betrag eingeben" prompt="Bitte € Betrag als Zahlen Eingeben   zb. 10,50_x000a_" sqref="K18:L20">
      <formula1>0</formula1>
      <formula2>100</formula2>
    </dataValidation>
    <dataValidation type="list" showInputMessage="1" showErrorMessage="1" sqref="C15:C17 C21:C30 B15:B30">
      <formula1>$Q$20:$Q$24</formula1>
    </dataValidation>
    <dataValidation type="time" allowBlank="1" showInputMessage="1" showErrorMessage="1" errorTitle="Uhrzeit eingeben hh:mm" error="Uhrzeit in Excelformat eingeben._x000a__x000a_7 Uhr 30 min_x000a__x000a_07:30_x000a_" sqref="L38:L61 G38:G61 B38:B61">
      <formula1>0</formula1>
      <formula2>0.916666666666667</formula2>
    </dataValidation>
    <dataValidation type="decimal" allowBlank="1" showInputMessage="1" showErrorMessage="1" sqref="H38:H61 M38:M61 C38:C61">
      <formula1>0</formula1>
      <formula2>24</formula2>
    </dataValidation>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8"/>
  <sheetViews>
    <sheetView showGridLines="0" topLeftCell="A25" zoomScaleNormal="100" workbookViewId="0">
      <selection activeCell="N65" sqref="N65:N66"/>
    </sheetView>
  </sheetViews>
  <sheetFormatPr baseColWidth="10" defaultRowHeight="15" x14ac:dyDescent="0.25"/>
  <cols>
    <col min="1" max="1" width="5.42578125" style="1" customWidth="1"/>
    <col min="2" max="2" width="9.140625" style="1" customWidth="1"/>
    <col min="3" max="3" width="6.42578125" style="1" customWidth="1"/>
    <col min="4" max="4" width="12.7109375" style="1" customWidth="1"/>
    <col min="5" max="5" width="7.7109375" style="1" customWidth="1"/>
    <col min="6" max="6" width="5.5703125" style="1" customWidth="1"/>
    <col min="7" max="7" width="7" style="1" customWidth="1"/>
    <col min="8" max="8" width="7.28515625" style="1" customWidth="1"/>
    <col min="9" max="9" width="15" style="1" customWidth="1"/>
    <col min="10" max="10" width="3.5703125" style="1" customWidth="1"/>
    <col min="11" max="11" width="6.85546875" style="1" customWidth="1"/>
    <col min="12" max="12" width="7.7109375" style="1" customWidth="1"/>
    <col min="13" max="13" width="6.85546875" style="1" customWidth="1"/>
    <col min="14" max="14" width="16" style="1" customWidth="1"/>
    <col min="15" max="15" width="11.42578125" style="1"/>
    <col min="16" max="16" width="0" style="1" hidden="1" customWidth="1"/>
    <col min="17" max="18" width="11.42578125" style="1" hidden="1" customWidth="1"/>
    <col min="19" max="19" width="0" style="1" hidden="1" customWidth="1"/>
    <col min="20" max="16384" width="11.42578125" style="1"/>
  </cols>
  <sheetData>
    <row r="1" spans="1:14" ht="25.5" x14ac:dyDescent="0.35">
      <c r="A1" s="8" t="s">
        <v>44</v>
      </c>
      <c r="B1" s="9"/>
      <c r="C1" s="9"/>
      <c r="D1" s="9"/>
      <c r="E1" s="9"/>
      <c r="F1" s="9"/>
      <c r="G1" s="9"/>
      <c r="H1" s="9"/>
      <c r="I1" s="9"/>
      <c r="J1" s="9"/>
      <c r="K1" s="9"/>
      <c r="L1" s="9"/>
      <c r="M1" s="9"/>
      <c r="N1" s="9"/>
    </row>
    <row r="2" spans="1:14" ht="15.75" x14ac:dyDescent="0.25">
      <c r="A2" s="18" t="s">
        <v>40</v>
      </c>
      <c r="B2" s="9"/>
      <c r="C2" s="9"/>
      <c r="D2" s="9"/>
      <c r="E2" s="9"/>
      <c r="F2" s="9"/>
      <c r="G2" s="9"/>
      <c r="H2" s="9"/>
      <c r="I2" s="9"/>
      <c r="J2" s="9"/>
      <c r="K2" s="9"/>
      <c r="L2" s="9"/>
      <c r="M2" s="9"/>
      <c r="N2" s="9"/>
    </row>
    <row r="3" spans="1:14" x14ac:dyDescent="0.25">
      <c r="A3" s="30" t="s">
        <v>45</v>
      </c>
      <c r="B3" s="9"/>
      <c r="C3" s="9"/>
      <c r="D3" s="9"/>
      <c r="E3" s="9"/>
      <c r="F3" s="9"/>
      <c r="G3" s="9"/>
      <c r="H3" s="9"/>
      <c r="I3" s="9"/>
      <c r="J3" s="9"/>
      <c r="K3" s="9"/>
      <c r="L3" s="9"/>
      <c r="M3" s="9"/>
      <c r="N3" s="9"/>
    </row>
    <row r="4" spans="1:14" x14ac:dyDescent="0.25">
      <c r="A4" s="9"/>
      <c r="B4" s="9"/>
      <c r="C4" s="9"/>
      <c r="D4" s="9"/>
      <c r="E4" s="9"/>
      <c r="F4" s="9"/>
      <c r="G4" s="9"/>
      <c r="H4" s="9"/>
      <c r="I4" s="9"/>
      <c r="J4" s="9"/>
      <c r="K4" s="9"/>
      <c r="L4" s="9"/>
      <c r="M4" s="9"/>
      <c r="N4" s="9"/>
    </row>
    <row r="5" spans="1:14" ht="15.75" x14ac:dyDescent="0.25">
      <c r="A5" s="13" t="s">
        <v>0</v>
      </c>
      <c r="B5" s="9"/>
      <c r="C5" s="9"/>
      <c r="D5" s="14">
        <v>1887</v>
      </c>
      <c r="E5" s="9"/>
      <c r="F5" s="9"/>
      <c r="G5" s="9"/>
      <c r="H5" s="9"/>
      <c r="I5" s="9"/>
      <c r="J5" s="9"/>
      <c r="K5" s="9"/>
      <c r="L5" s="9"/>
      <c r="M5" s="9"/>
      <c r="N5" s="9"/>
    </row>
    <row r="6" spans="1:14" ht="27" customHeight="1" thickBot="1" x14ac:dyDescent="0.3">
      <c r="A6" s="13" t="s">
        <v>1</v>
      </c>
      <c r="B6" s="9"/>
      <c r="C6" s="149"/>
      <c r="D6" s="149"/>
      <c r="E6" s="146" t="s">
        <v>28</v>
      </c>
      <c r="F6" s="144"/>
      <c r="G6" s="149"/>
      <c r="H6" s="149"/>
      <c r="I6" s="9"/>
      <c r="J6" s="9"/>
      <c r="K6" s="9"/>
      <c r="L6" s="9"/>
      <c r="M6" s="9"/>
      <c r="N6" s="9"/>
    </row>
    <row r="7" spans="1:14" ht="15.75" x14ac:dyDescent="0.25">
      <c r="A7" s="13"/>
      <c r="B7" s="9"/>
      <c r="C7" s="9"/>
      <c r="D7" s="9"/>
      <c r="E7" s="9"/>
      <c r="F7" s="9"/>
      <c r="G7" s="9"/>
      <c r="H7" s="9"/>
      <c r="I7" s="9"/>
      <c r="J7" s="9"/>
      <c r="K7" s="9"/>
      <c r="L7" s="9"/>
      <c r="M7" s="9"/>
      <c r="N7" s="9"/>
    </row>
    <row r="8" spans="1:14" ht="27" customHeight="1" thickBot="1" x14ac:dyDescent="0.3">
      <c r="A8" s="150"/>
      <c r="B8" s="150"/>
      <c r="C8" s="150"/>
      <c r="D8" s="150"/>
      <c r="E8" s="9"/>
      <c r="F8" s="151"/>
      <c r="G8" s="151"/>
      <c r="H8" s="151"/>
      <c r="I8" s="151"/>
      <c r="J8" s="9"/>
      <c r="K8" s="9"/>
      <c r="L8" s="9"/>
      <c r="M8" s="9"/>
      <c r="N8" s="9"/>
    </row>
    <row r="9" spans="1:14" ht="11.25" customHeight="1" x14ac:dyDescent="0.25">
      <c r="A9" s="142" t="s">
        <v>37</v>
      </c>
      <c r="B9" s="143"/>
      <c r="C9" s="143"/>
      <c r="D9" s="143"/>
      <c r="E9" s="9"/>
      <c r="F9" s="142" t="s">
        <v>29</v>
      </c>
      <c r="G9" s="143"/>
      <c r="H9" s="143"/>
      <c r="I9" s="143"/>
      <c r="J9" s="9"/>
      <c r="K9" s="9"/>
      <c r="L9" s="9"/>
      <c r="M9" s="9"/>
      <c r="N9" s="9"/>
    </row>
    <row r="10" spans="1:14" ht="27" customHeight="1" thickBot="1" x14ac:dyDescent="0.3">
      <c r="A10" s="152"/>
      <c r="B10" s="152"/>
      <c r="C10" s="152"/>
      <c r="D10" s="152"/>
      <c r="E10" s="9"/>
      <c r="F10" s="151"/>
      <c r="G10" s="151"/>
      <c r="H10" s="151"/>
      <c r="I10" s="151"/>
      <c r="J10" s="9"/>
      <c r="K10" s="9"/>
      <c r="L10" s="9"/>
      <c r="M10" s="9"/>
      <c r="N10" s="9"/>
    </row>
    <row r="11" spans="1:14" x14ac:dyDescent="0.25">
      <c r="A11" s="142" t="s">
        <v>39</v>
      </c>
      <c r="B11" s="143"/>
      <c r="C11" s="143"/>
      <c r="D11" s="143"/>
      <c r="E11" s="9"/>
      <c r="F11" s="142" t="s">
        <v>30</v>
      </c>
      <c r="G11" s="143"/>
      <c r="H11" s="143"/>
      <c r="I11" s="143"/>
      <c r="J11" s="9"/>
      <c r="K11" s="9"/>
      <c r="L11" s="9"/>
      <c r="M11" s="9"/>
      <c r="N11" s="9"/>
    </row>
    <row r="12" spans="1:14" ht="27" customHeight="1" thickBot="1" x14ac:dyDescent="0.3">
      <c r="A12" s="152"/>
      <c r="B12" s="152"/>
      <c r="C12" s="152"/>
      <c r="D12" s="152"/>
      <c r="E12" s="9"/>
      <c r="F12" s="151"/>
      <c r="G12" s="151"/>
      <c r="H12" s="151"/>
      <c r="I12" s="151"/>
      <c r="J12" s="9"/>
      <c r="K12" s="9"/>
      <c r="L12" s="9"/>
      <c r="M12" s="9"/>
      <c r="N12" s="9"/>
    </row>
    <row r="13" spans="1:14" x14ac:dyDescent="0.25">
      <c r="A13" s="142" t="s">
        <v>38</v>
      </c>
      <c r="B13" s="143"/>
      <c r="C13" s="143"/>
      <c r="D13" s="143"/>
      <c r="E13" s="9"/>
      <c r="F13" s="142" t="s">
        <v>31</v>
      </c>
      <c r="G13" s="143"/>
      <c r="H13" s="143"/>
      <c r="I13" s="143"/>
      <c r="J13" s="9"/>
      <c r="K13" s="9"/>
      <c r="L13" s="9"/>
      <c r="M13" s="9"/>
      <c r="N13" s="9"/>
    </row>
    <row r="14" spans="1:14" x14ac:dyDescent="0.25">
      <c r="A14" s="15"/>
      <c r="B14" s="9"/>
      <c r="C14" s="9"/>
      <c r="D14" s="9"/>
      <c r="E14" s="9"/>
      <c r="F14" s="9"/>
      <c r="G14" s="9"/>
      <c r="H14" s="9"/>
      <c r="I14" s="9"/>
      <c r="J14" s="9"/>
      <c r="K14" s="9"/>
      <c r="L14" s="9"/>
      <c r="M14" s="9"/>
      <c r="N14" s="9"/>
    </row>
    <row r="15" spans="1:14" ht="21" customHeight="1" thickBot="1" x14ac:dyDescent="0.3">
      <c r="A15" s="13" t="s">
        <v>25</v>
      </c>
      <c r="B15" s="153" t="s">
        <v>22</v>
      </c>
      <c r="C15" s="153"/>
      <c r="D15" s="16" t="s">
        <v>33</v>
      </c>
      <c r="E15" s="48"/>
      <c r="F15" s="17" t="s">
        <v>24</v>
      </c>
      <c r="G15" s="9"/>
      <c r="H15" s="9"/>
      <c r="I15" s="9"/>
      <c r="J15" s="9"/>
      <c r="K15" s="9"/>
      <c r="L15" s="9"/>
      <c r="M15" s="9"/>
      <c r="N15" s="9"/>
    </row>
    <row r="16" spans="1:14" ht="16.5" thickTop="1" x14ac:dyDescent="0.25">
      <c r="A16" s="13" t="s">
        <v>2</v>
      </c>
      <c r="B16" s="31" t="str">
        <f>IF(B15="","Quartal","")</f>
        <v/>
      </c>
      <c r="C16" s="9"/>
      <c r="D16" s="9"/>
      <c r="E16" s="16"/>
      <c r="F16" s="9"/>
      <c r="G16" s="9"/>
      <c r="H16" s="9"/>
      <c r="I16" s="9"/>
      <c r="J16" s="9"/>
      <c r="K16" s="9"/>
      <c r="L16" s="9"/>
      <c r="M16" s="9"/>
      <c r="N16" s="9"/>
    </row>
    <row r="17" spans="1:18" ht="17.25" customHeight="1" x14ac:dyDescent="0.3">
      <c r="A17" s="21"/>
      <c r="B17" s="9"/>
      <c r="C17" s="9"/>
      <c r="D17" s="9"/>
      <c r="E17" s="9"/>
      <c r="F17" s="9"/>
      <c r="G17" s="9"/>
      <c r="H17" s="9"/>
      <c r="I17" s="9"/>
      <c r="J17" s="9"/>
      <c r="K17" s="9"/>
      <c r="L17" s="9"/>
      <c r="M17" s="9"/>
      <c r="N17" s="9"/>
    </row>
    <row r="18" spans="1:18" ht="16.5" customHeight="1" x14ac:dyDescent="0.25">
      <c r="A18" s="77" t="str">
        <f>"STUNDENNACHWEIS   des Übungsleiters   "&amp;A8</f>
        <v xml:space="preserve">STUNDENNACHWEIS   des Übungsleiters   </v>
      </c>
      <c r="B18" s="77"/>
      <c r="C18" s="77"/>
      <c r="D18" s="77"/>
      <c r="E18" s="77"/>
      <c r="F18" s="77"/>
      <c r="G18" s="77"/>
      <c r="H18" s="77"/>
      <c r="I18" s="77"/>
      <c r="J18" s="77"/>
      <c r="K18" s="77"/>
      <c r="L18" s="77"/>
      <c r="M18" s="77"/>
      <c r="N18" s="77"/>
    </row>
    <row r="19" spans="1:18" x14ac:dyDescent="0.25">
      <c r="A19" s="15"/>
      <c r="B19" s="9"/>
      <c r="C19" s="9"/>
      <c r="D19" s="9"/>
      <c r="E19" s="9"/>
      <c r="F19" s="9"/>
      <c r="G19" s="9"/>
      <c r="H19" s="9"/>
      <c r="I19" s="9"/>
      <c r="J19" s="9"/>
      <c r="K19" s="9"/>
      <c r="L19" s="9"/>
      <c r="M19" s="9"/>
      <c r="N19" s="9"/>
    </row>
    <row r="20" spans="1:18" ht="16.5" thickBot="1" x14ac:dyDescent="0.3">
      <c r="A20" s="13" t="s">
        <v>36</v>
      </c>
      <c r="B20" s="9"/>
      <c r="C20" s="9"/>
      <c r="D20" s="9"/>
      <c r="E20" s="9"/>
      <c r="F20" s="9"/>
      <c r="G20" s="9"/>
      <c r="H20" s="9"/>
      <c r="I20" s="149"/>
      <c r="J20" s="149"/>
      <c r="K20" s="149"/>
      <c r="L20" s="149"/>
      <c r="M20" s="149"/>
      <c r="N20" s="9"/>
      <c r="Q20" s="1" t="s">
        <v>20</v>
      </c>
      <c r="R20" s="2">
        <v>40909</v>
      </c>
    </row>
    <row r="21" spans="1:18" ht="17.25" customHeight="1" x14ac:dyDescent="0.25">
      <c r="A21" s="15"/>
      <c r="B21" s="9"/>
      <c r="C21" s="9"/>
      <c r="D21" s="9"/>
      <c r="E21" s="9"/>
      <c r="F21" s="9"/>
      <c r="G21" s="9"/>
      <c r="H21" s="9"/>
      <c r="I21" s="9"/>
      <c r="J21" s="9"/>
      <c r="K21" s="9"/>
      <c r="L21" s="9"/>
      <c r="M21" s="9"/>
      <c r="N21" s="9"/>
      <c r="Q21" s="1" t="s">
        <v>21</v>
      </c>
      <c r="R21" s="2">
        <v>41000</v>
      </c>
    </row>
    <row r="22" spans="1:18" ht="19.5" thickBot="1" x14ac:dyDescent="0.35">
      <c r="A22" s="79" t="s">
        <v>18</v>
      </c>
      <c r="B22" s="154"/>
      <c r="C22" s="80">
        <f>A45</f>
        <v>41091</v>
      </c>
      <c r="D22" s="80"/>
      <c r="E22" s="26"/>
      <c r="F22" s="79" t="s">
        <v>18</v>
      </c>
      <c r="G22" s="154"/>
      <c r="H22" s="80">
        <f>A46</f>
        <v>41122</v>
      </c>
      <c r="I22" s="80"/>
      <c r="J22" s="9"/>
      <c r="K22" s="79" t="s">
        <v>18</v>
      </c>
      <c r="L22" s="154"/>
      <c r="M22" s="80">
        <f>A47</f>
        <v>41153</v>
      </c>
      <c r="N22" s="80"/>
      <c r="Q22" s="1" t="s">
        <v>22</v>
      </c>
      <c r="R22" s="2">
        <v>41091</v>
      </c>
    </row>
    <row r="23" spans="1:18" ht="15.75" thickTop="1" x14ac:dyDescent="0.25">
      <c r="A23" s="155" t="s">
        <v>7</v>
      </c>
      <c r="B23" s="42" t="s">
        <v>8</v>
      </c>
      <c r="C23" s="43" t="s">
        <v>10</v>
      </c>
      <c r="D23" s="157" t="s">
        <v>12</v>
      </c>
      <c r="E23" s="70"/>
      <c r="F23" s="155" t="s">
        <v>7</v>
      </c>
      <c r="G23" s="42" t="s">
        <v>8</v>
      </c>
      <c r="H23" s="43" t="s">
        <v>10</v>
      </c>
      <c r="I23" s="157" t="s">
        <v>12</v>
      </c>
      <c r="J23" s="68"/>
      <c r="K23" s="155" t="s">
        <v>7</v>
      </c>
      <c r="L23" s="42" t="s">
        <v>8</v>
      </c>
      <c r="M23" s="43" t="s">
        <v>10</v>
      </c>
      <c r="N23" s="157" t="s">
        <v>12</v>
      </c>
      <c r="Q23" s="1" t="s">
        <v>23</v>
      </c>
      <c r="R23" s="2">
        <v>41183</v>
      </c>
    </row>
    <row r="24" spans="1:18" ht="25.5" x14ac:dyDescent="0.25">
      <c r="A24" s="156"/>
      <c r="B24" s="44" t="s">
        <v>9</v>
      </c>
      <c r="C24" s="44" t="s">
        <v>11</v>
      </c>
      <c r="D24" s="158"/>
      <c r="E24" s="70"/>
      <c r="F24" s="156"/>
      <c r="G24" s="44" t="s">
        <v>13</v>
      </c>
      <c r="H24" s="44" t="s">
        <v>11</v>
      </c>
      <c r="I24" s="158"/>
      <c r="J24" s="68"/>
      <c r="K24" s="156"/>
      <c r="L24" s="44" t="s">
        <v>14</v>
      </c>
      <c r="M24" s="44" t="s">
        <v>11</v>
      </c>
      <c r="N24" s="158"/>
    </row>
    <row r="25" spans="1:18" ht="16.5" customHeight="1" x14ac:dyDescent="0.25">
      <c r="A25" s="162">
        <v>10</v>
      </c>
      <c r="B25" s="45">
        <v>0.79166666666666663</v>
      </c>
      <c r="C25" s="159">
        <f>IF(B25="","",(B26-B25)*24)</f>
        <v>2.0000000000000009</v>
      </c>
      <c r="D25" s="160"/>
      <c r="E25" s="70"/>
      <c r="F25" s="162">
        <v>1</v>
      </c>
      <c r="G25" s="45">
        <v>0.75</v>
      </c>
      <c r="H25" s="159">
        <f>IF(AND(G25="",G26=""),"",(G26-G25)*24)</f>
        <v>3.5000000000000009</v>
      </c>
      <c r="I25" s="160"/>
      <c r="J25" s="68"/>
      <c r="K25" s="162">
        <v>31</v>
      </c>
      <c r="L25" s="45"/>
      <c r="M25" s="159" t="str">
        <f>IF(L25="","",(L26-L25)*24)</f>
        <v/>
      </c>
      <c r="N25" s="160"/>
      <c r="Q25" s="4"/>
      <c r="R25" s="6"/>
    </row>
    <row r="26" spans="1:18" ht="22.5" customHeight="1" x14ac:dyDescent="0.25">
      <c r="A26" s="162"/>
      <c r="B26" s="46">
        <v>0.875</v>
      </c>
      <c r="C26" s="159"/>
      <c r="D26" s="161"/>
      <c r="E26" s="70"/>
      <c r="F26" s="162"/>
      <c r="G26" s="46">
        <v>0.89583333333333337</v>
      </c>
      <c r="H26" s="159"/>
      <c r="I26" s="161"/>
      <c r="J26" s="68"/>
      <c r="K26" s="162"/>
      <c r="L26" s="46"/>
      <c r="M26" s="159"/>
      <c r="N26" s="161"/>
    </row>
    <row r="27" spans="1:18" ht="15.75" customHeight="1" x14ac:dyDescent="0.25">
      <c r="A27" s="162"/>
      <c r="B27" s="45"/>
      <c r="C27" s="159" t="str">
        <f>IF(B27="","",(B28-B27)*24)</f>
        <v/>
      </c>
      <c r="D27" s="160"/>
      <c r="E27" s="70"/>
      <c r="F27" s="162"/>
      <c r="G27" s="45"/>
      <c r="H27" s="159" t="str">
        <f>IF(G27="","",(G28-G27)*24)</f>
        <v/>
      </c>
      <c r="I27" s="160"/>
      <c r="J27" s="68"/>
      <c r="K27" s="162"/>
      <c r="L27" s="45"/>
      <c r="M27" s="159" t="str">
        <f>IF(L27="","",(L28-L27)*24)</f>
        <v/>
      </c>
      <c r="N27" s="160"/>
      <c r="Q27" s="4"/>
      <c r="R27" s="3"/>
    </row>
    <row r="28" spans="1:18" ht="15.75" customHeight="1" x14ac:dyDescent="0.25">
      <c r="A28" s="162"/>
      <c r="B28" s="46"/>
      <c r="C28" s="159"/>
      <c r="D28" s="161"/>
      <c r="E28" s="70"/>
      <c r="F28" s="162"/>
      <c r="G28" s="46"/>
      <c r="H28" s="159"/>
      <c r="I28" s="161"/>
      <c r="J28" s="68"/>
      <c r="K28" s="162"/>
      <c r="L28" s="46"/>
      <c r="M28" s="159"/>
      <c r="N28" s="161"/>
      <c r="Q28" s="4"/>
      <c r="R28" s="7"/>
    </row>
    <row r="29" spans="1:18" ht="16.5" customHeight="1" x14ac:dyDescent="0.25">
      <c r="A29" s="162"/>
      <c r="B29" s="45"/>
      <c r="C29" s="159" t="str">
        <f>IF(B29="","",(B30-B29)*24)</f>
        <v/>
      </c>
      <c r="D29" s="160"/>
      <c r="E29" s="70"/>
      <c r="F29" s="162"/>
      <c r="G29" s="45"/>
      <c r="H29" s="159" t="str">
        <f>IF(G29="","",(G30-G29)*24)</f>
        <v/>
      </c>
      <c r="I29" s="160"/>
      <c r="J29" s="68"/>
      <c r="K29" s="162"/>
      <c r="L29" s="45"/>
      <c r="M29" s="159" t="str">
        <f>IF(L29="","",(L30-L29)*24)</f>
        <v/>
      </c>
      <c r="N29" s="160"/>
    </row>
    <row r="30" spans="1:18" ht="15.75" customHeight="1" x14ac:dyDescent="0.25">
      <c r="A30" s="162"/>
      <c r="B30" s="46"/>
      <c r="C30" s="159"/>
      <c r="D30" s="161"/>
      <c r="E30" s="70"/>
      <c r="F30" s="162"/>
      <c r="G30" s="46"/>
      <c r="H30" s="159"/>
      <c r="I30" s="161"/>
      <c r="J30" s="68"/>
      <c r="K30" s="162"/>
      <c r="L30" s="46"/>
      <c r="M30" s="159"/>
      <c r="N30" s="161"/>
    </row>
    <row r="31" spans="1:18" ht="15.75" customHeight="1" x14ac:dyDescent="0.25">
      <c r="A31" s="162"/>
      <c r="B31" s="45"/>
      <c r="C31" s="159" t="str">
        <f>IF(B31="","",(B32-B31)*24)</f>
        <v/>
      </c>
      <c r="D31" s="160"/>
      <c r="E31" s="70"/>
      <c r="F31" s="162"/>
      <c r="G31" s="45"/>
      <c r="H31" s="159" t="str">
        <f>IF(G31="","",(G32-G31)*24)</f>
        <v/>
      </c>
      <c r="I31" s="160"/>
      <c r="J31" s="68"/>
      <c r="K31" s="162"/>
      <c r="L31" s="45"/>
      <c r="M31" s="159" t="str">
        <f>IF(L31="","",(L32-L31)*24)</f>
        <v/>
      </c>
      <c r="N31" s="160"/>
      <c r="Q31" s="5"/>
    </row>
    <row r="32" spans="1:18" ht="15.75" customHeight="1" x14ac:dyDescent="0.25">
      <c r="A32" s="162"/>
      <c r="B32" s="46"/>
      <c r="C32" s="159"/>
      <c r="D32" s="161"/>
      <c r="E32" s="70"/>
      <c r="F32" s="162"/>
      <c r="G32" s="46"/>
      <c r="H32" s="159"/>
      <c r="I32" s="161"/>
      <c r="J32" s="68"/>
      <c r="K32" s="162"/>
      <c r="L32" s="46"/>
      <c r="M32" s="159"/>
      <c r="N32" s="161"/>
    </row>
    <row r="33" spans="1:14" ht="15.75" customHeight="1" x14ac:dyDescent="0.25">
      <c r="A33" s="162"/>
      <c r="B33" s="45"/>
      <c r="C33" s="159" t="str">
        <f>IF(B33="","",(B34-B33)*24)</f>
        <v/>
      </c>
      <c r="D33" s="160"/>
      <c r="E33" s="70"/>
      <c r="F33" s="162"/>
      <c r="G33" s="45"/>
      <c r="H33" s="159" t="str">
        <f>IF(G33="","",(G34-G33)*24)</f>
        <v/>
      </c>
      <c r="I33" s="160"/>
      <c r="J33" s="68"/>
      <c r="K33" s="162"/>
      <c r="L33" s="45"/>
      <c r="M33" s="159" t="str">
        <f>IF(L33="","",(L34-L33)*24)</f>
        <v/>
      </c>
      <c r="N33" s="160"/>
    </row>
    <row r="34" spans="1:14" ht="15.75" customHeight="1" x14ac:dyDescent="0.25">
      <c r="A34" s="162"/>
      <c r="B34" s="46"/>
      <c r="C34" s="159"/>
      <c r="D34" s="161"/>
      <c r="E34" s="70"/>
      <c r="F34" s="162"/>
      <c r="G34" s="46"/>
      <c r="H34" s="159"/>
      <c r="I34" s="161"/>
      <c r="J34" s="68"/>
      <c r="K34" s="162"/>
      <c r="L34" s="46"/>
      <c r="M34" s="159"/>
      <c r="N34" s="161"/>
    </row>
    <row r="35" spans="1:14" ht="15.75" customHeight="1" x14ac:dyDescent="0.25">
      <c r="A35" s="162"/>
      <c r="B35" s="45"/>
      <c r="C35" s="159" t="str">
        <f>IF(B35="","",(B36-B35)*24)</f>
        <v/>
      </c>
      <c r="D35" s="160"/>
      <c r="E35" s="70"/>
      <c r="F35" s="162"/>
      <c r="G35" s="45"/>
      <c r="H35" s="159" t="str">
        <f>IF(G35="","",(G36-G35)*24)</f>
        <v/>
      </c>
      <c r="I35" s="160"/>
      <c r="J35" s="68"/>
      <c r="K35" s="162"/>
      <c r="L35" s="45"/>
      <c r="M35" s="159" t="str">
        <f>IF(L35="","",(L36-L35)*24)</f>
        <v/>
      </c>
      <c r="N35" s="160"/>
    </row>
    <row r="36" spans="1:14" ht="15.75" customHeight="1" x14ac:dyDescent="0.25">
      <c r="A36" s="162"/>
      <c r="B36" s="46"/>
      <c r="C36" s="159"/>
      <c r="D36" s="161"/>
      <c r="E36" s="70"/>
      <c r="F36" s="162"/>
      <c r="G36" s="46"/>
      <c r="H36" s="159"/>
      <c r="I36" s="161"/>
      <c r="J36" s="68"/>
      <c r="K36" s="162"/>
      <c r="L36" s="46"/>
      <c r="M36" s="159"/>
      <c r="N36" s="161"/>
    </row>
    <row r="37" spans="1:14" ht="15.75" customHeight="1" x14ac:dyDescent="0.25">
      <c r="A37" s="162"/>
      <c r="B37" s="45"/>
      <c r="C37" s="159" t="str">
        <f>IF(B37="","",(B38-B37)*24)</f>
        <v/>
      </c>
      <c r="D37" s="160"/>
      <c r="E37" s="70"/>
      <c r="F37" s="162"/>
      <c r="G37" s="45"/>
      <c r="H37" s="159" t="str">
        <f>IF(G37="","",(G38-G37)*24)</f>
        <v/>
      </c>
      <c r="I37" s="160"/>
      <c r="J37" s="68"/>
      <c r="K37" s="162"/>
      <c r="L37" s="45"/>
      <c r="M37" s="159" t="str">
        <f>IF(L37="","",(L38-L37)*24)</f>
        <v/>
      </c>
      <c r="N37" s="160"/>
    </row>
    <row r="38" spans="1:14" ht="15.75" customHeight="1" x14ac:dyDescent="0.25">
      <c r="A38" s="162"/>
      <c r="B38" s="46"/>
      <c r="C38" s="159"/>
      <c r="D38" s="161"/>
      <c r="E38" s="70"/>
      <c r="F38" s="162"/>
      <c r="G38" s="46"/>
      <c r="H38" s="159"/>
      <c r="I38" s="161"/>
      <c r="J38" s="68"/>
      <c r="K38" s="162"/>
      <c r="L38" s="46"/>
      <c r="M38" s="159"/>
      <c r="N38" s="161"/>
    </row>
    <row r="39" spans="1:14" ht="15.75" customHeight="1" x14ac:dyDescent="0.25">
      <c r="A39" s="162"/>
      <c r="B39" s="45"/>
      <c r="C39" s="159" t="str">
        <f>IF(B39="","",(B40-B39)*24)</f>
        <v/>
      </c>
      <c r="D39" s="160"/>
      <c r="E39" s="70"/>
      <c r="F39" s="162"/>
      <c r="G39" s="45"/>
      <c r="H39" s="159" t="str">
        <f>IF(G39="","",(G40-G39)*24)</f>
        <v/>
      </c>
      <c r="I39" s="160"/>
      <c r="J39" s="68"/>
      <c r="K39" s="162"/>
      <c r="L39" s="45"/>
      <c r="M39" s="159" t="str">
        <f>IF(L39="","",(L40-L39)*24)</f>
        <v/>
      </c>
      <c r="N39" s="160"/>
    </row>
    <row r="40" spans="1:14" ht="15.75" customHeight="1" thickBot="1" x14ac:dyDescent="0.3">
      <c r="A40" s="165"/>
      <c r="B40" s="47"/>
      <c r="C40" s="166"/>
      <c r="D40" s="167"/>
      <c r="E40" s="70"/>
      <c r="F40" s="165"/>
      <c r="G40" s="47"/>
      <c r="H40" s="166"/>
      <c r="I40" s="167"/>
      <c r="J40" s="68"/>
      <c r="K40" s="165"/>
      <c r="L40" s="47"/>
      <c r="M40" s="166"/>
      <c r="N40" s="167"/>
    </row>
    <row r="41" spans="1:14" ht="15" customHeight="1" thickTop="1" x14ac:dyDescent="0.25">
      <c r="A41" s="70"/>
      <c r="B41" s="176" t="s">
        <v>15</v>
      </c>
      <c r="C41" s="163">
        <f>IF(SUM(C25:C40)=0,"",SUM(C25:C40))</f>
        <v>2.0000000000000009</v>
      </c>
      <c r="D41" s="70"/>
      <c r="E41" s="70"/>
      <c r="F41" s="70"/>
      <c r="G41" s="176" t="s">
        <v>15</v>
      </c>
      <c r="H41" s="163">
        <f>IF(SUM(H25:H40)=0,"",SUM(H25:H40))</f>
        <v>3.5000000000000009</v>
      </c>
      <c r="I41" s="70"/>
      <c r="J41" s="70"/>
      <c r="K41" s="70"/>
      <c r="L41" s="176" t="s">
        <v>15</v>
      </c>
      <c r="M41" s="163" t="str">
        <f>IF(SUM(M25:M40)=0,"",SUM(M25:M40))</f>
        <v/>
      </c>
      <c r="N41" s="70"/>
    </row>
    <row r="42" spans="1:14" ht="15.75" customHeight="1" thickBot="1" x14ac:dyDescent="0.3">
      <c r="A42" s="70"/>
      <c r="B42" s="177"/>
      <c r="C42" s="164"/>
      <c r="D42" s="70"/>
      <c r="E42" s="70"/>
      <c r="F42" s="70"/>
      <c r="G42" s="177"/>
      <c r="H42" s="164"/>
      <c r="I42" s="70"/>
      <c r="J42" s="70"/>
      <c r="K42" s="70"/>
      <c r="L42" s="177"/>
      <c r="M42" s="164"/>
      <c r="N42" s="70"/>
    </row>
    <row r="43" spans="1:14" ht="15" customHeight="1" thickTop="1" thickBot="1" x14ac:dyDescent="0.3">
      <c r="A43" s="27"/>
      <c r="B43" s="9"/>
      <c r="C43" s="9"/>
      <c r="D43" s="9"/>
      <c r="E43" s="9"/>
      <c r="F43" s="9"/>
      <c r="G43" s="9"/>
      <c r="H43" s="9"/>
      <c r="I43" s="9"/>
      <c r="J43" s="9"/>
      <c r="K43" s="9"/>
      <c r="L43" s="9"/>
      <c r="M43" s="9"/>
      <c r="N43" s="9"/>
    </row>
    <row r="44" spans="1:14" ht="15.75" customHeight="1" thickTop="1" x14ac:dyDescent="0.25">
      <c r="A44" s="172" t="s">
        <v>3</v>
      </c>
      <c r="B44" s="173"/>
      <c r="C44" s="174" t="s">
        <v>4</v>
      </c>
      <c r="D44" s="175"/>
      <c r="E44" s="9"/>
      <c r="F44" s="9"/>
      <c r="G44" s="9"/>
      <c r="H44" s="9"/>
      <c r="I44" s="172" t="s">
        <v>26</v>
      </c>
      <c r="J44" s="173" t="s">
        <v>27</v>
      </c>
      <c r="K44" s="174" t="s">
        <v>27</v>
      </c>
      <c r="L44" s="175"/>
      <c r="M44" s="9"/>
      <c r="N44" s="9"/>
    </row>
    <row r="45" spans="1:14" ht="15" customHeight="1" x14ac:dyDescent="0.25">
      <c r="A45" s="168">
        <f>IF(B15="1. Quartal",R53,IF(B15="2. Quartal",R54,IF(B15="3. Quartal",R55,IF(B15="4. Quartal",R56,""))))</f>
        <v>41091</v>
      </c>
      <c r="B45" s="169"/>
      <c r="C45" s="170">
        <f>C41</f>
        <v>2.0000000000000009</v>
      </c>
      <c r="D45" s="171"/>
      <c r="E45" s="9"/>
      <c r="F45" s="9"/>
      <c r="G45" s="9"/>
      <c r="H45" s="9"/>
      <c r="I45" s="168">
        <v>7</v>
      </c>
      <c r="J45" s="169"/>
      <c r="K45" s="170">
        <f>IF(C45="","",I45*C45)</f>
        <v>14.000000000000007</v>
      </c>
      <c r="L45" s="171"/>
      <c r="M45" s="9"/>
      <c r="N45" s="24"/>
    </row>
    <row r="46" spans="1:14" ht="15.75" customHeight="1" x14ac:dyDescent="0.25">
      <c r="A46" s="168">
        <f>IF(A45="","",A45+31)</f>
        <v>41122</v>
      </c>
      <c r="B46" s="169"/>
      <c r="C46" s="170">
        <f>H41</f>
        <v>3.5000000000000009</v>
      </c>
      <c r="D46" s="171"/>
      <c r="E46" s="9"/>
      <c r="F46" s="9"/>
      <c r="G46" s="9"/>
      <c r="H46" s="9"/>
      <c r="I46" s="168">
        <v>7</v>
      </c>
      <c r="J46" s="169"/>
      <c r="K46" s="170">
        <f>IF(C46="","",I46*C46)</f>
        <v>24.500000000000007</v>
      </c>
      <c r="L46" s="171"/>
      <c r="M46" s="9"/>
      <c r="N46" s="9"/>
    </row>
    <row r="47" spans="1:14" ht="15" customHeight="1" x14ac:dyDescent="0.25">
      <c r="A47" s="168">
        <f>IF(A45="","",A46+31)</f>
        <v>41153</v>
      </c>
      <c r="B47" s="169"/>
      <c r="C47" s="170" t="str">
        <f>M41</f>
        <v/>
      </c>
      <c r="D47" s="171"/>
      <c r="E47" s="9"/>
      <c r="F47" s="9"/>
      <c r="G47" s="9"/>
      <c r="H47" s="9"/>
      <c r="I47" s="168">
        <v>8</v>
      </c>
      <c r="J47" s="169"/>
      <c r="K47" s="170" t="str">
        <f>IF(C47="","",I47*C47)</f>
        <v/>
      </c>
      <c r="L47" s="171"/>
      <c r="M47" s="9"/>
      <c r="N47" s="9"/>
    </row>
    <row r="48" spans="1:14" ht="15.75" customHeight="1" thickBot="1" x14ac:dyDescent="0.3">
      <c r="A48" s="179" t="s">
        <v>19</v>
      </c>
      <c r="B48" s="180"/>
      <c r="C48" s="181">
        <f>IF(SUM(C45:D47)=0,"",SUM(C45:D47))</f>
        <v>5.5000000000000018</v>
      </c>
      <c r="D48" s="182"/>
      <c r="E48" s="9"/>
      <c r="F48" s="9"/>
      <c r="G48" s="9"/>
      <c r="H48" s="9"/>
      <c r="I48" s="179" t="s">
        <v>5</v>
      </c>
      <c r="J48" s="180">
        <f>SUM(J45:K47)</f>
        <v>38.500000000000014</v>
      </c>
      <c r="K48" s="181">
        <f>IF(SUM(K45:L47)=0,"",SUM(K45:L47))</f>
        <v>38.500000000000014</v>
      </c>
      <c r="L48" s="182"/>
      <c r="M48" s="9"/>
      <c r="N48" s="9"/>
    </row>
    <row r="49" spans="1:18" ht="23.25" thickTop="1" x14ac:dyDescent="0.3">
      <c r="A49" s="21" t="s">
        <v>6</v>
      </c>
      <c r="B49" s="9"/>
      <c r="C49" s="9"/>
      <c r="D49" s="9"/>
      <c r="E49" s="9"/>
      <c r="F49" s="9"/>
      <c r="G49" s="9"/>
      <c r="H49" s="9"/>
      <c r="I49" s="9"/>
      <c r="J49" s="9"/>
      <c r="K49" s="9"/>
      <c r="L49" s="9"/>
      <c r="M49" s="9"/>
      <c r="N49" s="9"/>
    </row>
    <row r="50" spans="1:18" x14ac:dyDescent="0.25">
      <c r="A50" s="9"/>
      <c r="B50" s="9"/>
      <c r="C50" s="9"/>
      <c r="D50" s="9"/>
      <c r="E50" s="9"/>
      <c r="F50" s="9"/>
      <c r="G50" s="9"/>
      <c r="H50" s="9"/>
      <c r="I50" s="9"/>
      <c r="J50" s="9"/>
      <c r="K50" s="9"/>
      <c r="L50" s="9"/>
      <c r="M50" s="9"/>
      <c r="N50" s="9"/>
    </row>
    <row r="51" spans="1:18" x14ac:dyDescent="0.25">
      <c r="A51" s="15" t="s">
        <v>16</v>
      </c>
      <c r="B51" s="9"/>
      <c r="C51" s="9"/>
      <c r="D51" s="9"/>
      <c r="E51" s="9"/>
      <c r="F51" s="9"/>
      <c r="G51" s="9"/>
      <c r="H51" s="9"/>
      <c r="I51" s="9"/>
      <c r="J51" s="9"/>
      <c r="K51" s="9"/>
      <c r="L51" s="9"/>
      <c r="M51" s="9"/>
      <c r="N51" s="9"/>
    </row>
    <row r="52" spans="1:18" ht="15.75" thickBot="1" x14ac:dyDescent="0.3">
      <c r="A52" s="15" t="s">
        <v>17</v>
      </c>
      <c r="B52" s="9"/>
      <c r="C52" s="9"/>
      <c r="D52" s="9"/>
      <c r="E52" s="9"/>
      <c r="F52" s="9"/>
      <c r="G52" s="9"/>
      <c r="H52" s="9"/>
      <c r="I52" s="178"/>
      <c r="J52" s="178"/>
      <c r="K52" s="178"/>
      <c r="L52" s="178"/>
      <c r="M52" s="178"/>
      <c r="N52" s="178"/>
    </row>
    <row r="53" spans="1:18" ht="15.75" x14ac:dyDescent="0.25">
      <c r="A53" s="9"/>
      <c r="B53" s="9"/>
      <c r="C53" s="9"/>
      <c r="D53" s="9"/>
      <c r="E53" s="9"/>
      <c r="F53" s="9"/>
      <c r="G53" s="9"/>
      <c r="H53" s="9"/>
      <c r="I53" s="13" t="s">
        <v>32</v>
      </c>
      <c r="J53" s="9"/>
      <c r="K53" s="9"/>
      <c r="L53" s="9"/>
      <c r="M53" s="9"/>
      <c r="N53" s="9"/>
      <c r="Q53" s="1" t="s">
        <v>20</v>
      </c>
      <c r="R53" s="2">
        <v>40909</v>
      </c>
    </row>
    <row r="54" spans="1:18" ht="15.75" x14ac:dyDescent="0.25">
      <c r="A54" s="13"/>
      <c r="B54" s="9"/>
      <c r="C54" s="9"/>
      <c r="D54" s="9"/>
      <c r="E54" s="9"/>
      <c r="F54" s="9"/>
      <c r="G54" s="9"/>
      <c r="H54" s="9"/>
      <c r="I54" s="13"/>
      <c r="J54" s="9"/>
      <c r="K54" s="9"/>
      <c r="L54" s="9"/>
      <c r="M54" s="9"/>
      <c r="N54" s="9"/>
      <c r="Q54" s="1" t="s">
        <v>21</v>
      </c>
      <c r="R54" s="2">
        <v>41000</v>
      </c>
    </row>
    <row r="55" spans="1:18" x14ac:dyDescent="0.25">
      <c r="A55" s="9"/>
      <c r="B55" s="9"/>
      <c r="C55" s="9"/>
      <c r="D55" s="9"/>
      <c r="E55" s="9"/>
      <c r="F55" s="9"/>
      <c r="G55" s="9"/>
      <c r="H55" s="9"/>
      <c r="I55" s="9"/>
      <c r="J55" s="9"/>
      <c r="K55" s="9"/>
      <c r="L55" s="9"/>
      <c r="M55" s="9"/>
      <c r="N55" s="9" t="s">
        <v>58</v>
      </c>
      <c r="Q55" s="1" t="s">
        <v>22</v>
      </c>
      <c r="R55" s="2">
        <v>41091</v>
      </c>
    </row>
    <row r="56" spans="1:18" x14ac:dyDescent="0.25">
      <c r="A56" s="9"/>
      <c r="B56" s="9"/>
      <c r="C56" s="9"/>
      <c r="D56" s="9"/>
      <c r="E56" s="9"/>
      <c r="F56" s="9"/>
      <c r="G56" s="9"/>
      <c r="H56" s="9"/>
      <c r="I56" s="9"/>
      <c r="J56" s="9"/>
      <c r="K56" s="9"/>
      <c r="L56" s="9"/>
      <c r="M56" s="9"/>
      <c r="N56" s="9"/>
      <c r="Q56" s="1" t="s">
        <v>23</v>
      </c>
      <c r="R56" s="2">
        <v>41183</v>
      </c>
    </row>
    <row r="57" spans="1:18" ht="15.75" thickBot="1" x14ac:dyDescent="0.3">
      <c r="A57" s="178"/>
      <c r="B57" s="178"/>
      <c r="C57" s="178"/>
      <c r="D57" s="178"/>
      <c r="E57" s="178"/>
      <c r="F57" s="178"/>
      <c r="G57"/>
      <c r="H57"/>
      <c r="I57" s="178"/>
      <c r="J57" s="178"/>
      <c r="K57" s="178"/>
      <c r="L57" s="178"/>
      <c r="M57" s="178"/>
      <c r="N57" s="178"/>
    </row>
    <row r="58" spans="1:18" ht="15.75" x14ac:dyDescent="0.25">
      <c r="A58" s="13" t="s">
        <v>35</v>
      </c>
      <c r="B58" s="9"/>
      <c r="C58" s="9"/>
      <c r="D58" s="9"/>
      <c r="E58" s="9"/>
      <c r="F58" s="9"/>
      <c r="G58"/>
      <c r="H58"/>
      <c r="I58" s="13" t="s">
        <v>34</v>
      </c>
      <c r="J58" s="9"/>
      <c r="K58" s="9"/>
      <c r="L58" s="9"/>
      <c r="M58" s="9"/>
      <c r="N58" s="9"/>
    </row>
  </sheetData>
  <sheetProtection selectLockedCells="1"/>
  <mergeCells count="157">
    <mergeCell ref="I52:N52"/>
    <mergeCell ref="A57:F57"/>
    <mergeCell ref="I57:N57"/>
    <mergeCell ref="A47:B47"/>
    <mergeCell ref="C47:D47"/>
    <mergeCell ref="I47:J47"/>
    <mergeCell ref="K47:L47"/>
    <mergeCell ref="A48:B48"/>
    <mergeCell ref="C48:D48"/>
    <mergeCell ref="I48:J48"/>
    <mergeCell ref="K48:L48"/>
    <mergeCell ref="A45:B45"/>
    <mergeCell ref="C45:D45"/>
    <mergeCell ref="I45:J45"/>
    <mergeCell ref="K45:L45"/>
    <mergeCell ref="A46:B46"/>
    <mergeCell ref="C46:D46"/>
    <mergeCell ref="I46:J46"/>
    <mergeCell ref="K46:L46"/>
    <mergeCell ref="N41:N42"/>
    <mergeCell ref="A44:B44"/>
    <mergeCell ref="C44:D44"/>
    <mergeCell ref="I44:J44"/>
    <mergeCell ref="K44:L44"/>
    <mergeCell ref="G41:G42"/>
    <mergeCell ref="H41:H42"/>
    <mergeCell ref="I41:I42"/>
    <mergeCell ref="J41:J42"/>
    <mergeCell ref="K41:K42"/>
    <mergeCell ref="L41:L42"/>
    <mergeCell ref="A41:A42"/>
    <mergeCell ref="B41:B42"/>
    <mergeCell ref="C41:C42"/>
    <mergeCell ref="D41:D42"/>
    <mergeCell ref="E41:E42"/>
    <mergeCell ref="F41:F42"/>
    <mergeCell ref="M41:M42"/>
    <mergeCell ref="M37:M38"/>
    <mergeCell ref="N37:N38"/>
    <mergeCell ref="A39:A40"/>
    <mergeCell ref="C39:C40"/>
    <mergeCell ref="D39:D40"/>
    <mergeCell ref="E39:E40"/>
    <mergeCell ref="F39:F40"/>
    <mergeCell ref="H39:H40"/>
    <mergeCell ref="I39:I40"/>
    <mergeCell ref="J39:J40"/>
    <mergeCell ref="K39:K40"/>
    <mergeCell ref="M39:M40"/>
    <mergeCell ref="N39:N40"/>
    <mergeCell ref="A37:A38"/>
    <mergeCell ref="C37:C38"/>
    <mergeCell ref="D37:D38"/>
    <mergeCell ref="E37:E38"/>
    <mergeCell ref="F37:F38"/>
    <mergeCell ref="H37:H38"/>
    <mergeCell ref="I37:I38"/>
    <mergeCell ref="J37:J38"/>
    <mergeCell ref="K37:K38"/>
    <mergeCell ref="M33:M34"/>
    <mergeCell ref="N33:N34"/>
    <mergeCell ref="A35:A36"/>
    <mergeCell ref="C35:C36"/>
    <mergeCell ref="D35:D36"/>
    <mergeCell ref="E35:E36"/>
    <mergeCell ref="F35:F36"/>
    <mergeCell ref="H35:H36"/>
    <mergeCell ref="I35:I36"/>
    <mergeCell ref="J35:J36"/>
    <mergeCell ref="K35:K36"/>
    <mergeCell ref="M35:M36"/>
    <mergeCell ref="N35:N36"/>
    <mergeCell ref="A33:A34"/>
    <mergeCell ref="C33:C34"/>
    <mergeCell ref="D33:D34"/>
    <mergeCell ref="E33:E34"/>
    <mergeCell ref="F33:F34"/>
    <mergeCell ref="H33:H34"/>
    <mergeCell ref="I33:I34"/>
    <mergeCell ref="J33:J34"/>
    <mergeCell ref="K33:K34"/>
    <mergeCell ref="M29:M30"/>
    <mergeCell ref="N29:N30"/>
    <mergeCell ref="A31:A32"/>
    <mergeCell ref="C31:C32"/>
    <mergeCell ref="D31:D32"/>
    <mergeCell ref="E31:E32"/>
    <mergeCell ref="F31:F32"/>
    <mergeCell ref="H31:H32"/>
    <mergeCell ref="I31:I32"/>
    <mergeCell ref="J31:J32"/>
    <mergeCell ref="K31:K32"/>
    <mergeCell ref="M31:M32"/>
    <mergeCell ref="N31:N32"/>
    <mergeCell ref="A29:A30"/>
    <mergeCell ref="C29:C30"/>
    <mergeCell ref="D29:D30"/>
    <mergeCell ref="E29:E30"/>
    <mergeCell ref="F29:F30"/>
    <mergeCell ref="H29:H30"/>
    <mergeCell ref="I29:I30"/>
    <mergeCell ref="J29:J30"/>
    <mergeCell ref="K29:K30"/>
    <mergeCell ref="M25:M26"/>
    <mergeCell ref="N25:N26"/>
    <mergeCell ref="A27:A28"/>
    <mergeCell ref="C27:C28"/>
    <mergeCell ref="D27:D28"/>
    <mergeCell ref="E27:E28"/>
    <mergeCell ref="F27:F28"/>
    <mergeCell ref="H27:H28"/>
    <mergeCell ref="I27:I28"/>
    <mergeCell ref="J27:J28"/>
    <mergeCell ref="K27:K28"/>
    <mergeCell ref="M27:M28"/>
    <mergeCell ref="N27:N28"/>
    <mergeCell ref="A25:A26"/>
    <mergeCell ref="C25:C26"/>
    <mergeCell ref="D25:D26"/>
    <mergeCell ref="E25:E26"/>
    <mergeCell ref="F25:F26"/>
    <mergeCell ref="H25:H26"/>
    <mergeCell ref="I25:I26"/>
    <mergeCell ref="J25:J26"/>
    <mergeCell ref="K25:K26"/>
    <mergeCell ref="A22:B22"/>
    <mergeCell ref="C22:D22"/>
    <mergeCell ref="F22:G22"/>
    <mergeCell ref="H22:I22"/>
    <mergeCell ref="K22:L22"/>
    <mergeCell ref="M22:N22"/>
    <mergeCell ref="A23:A24"/>
    <mergeCell ref="D23:D24"/>
    <mergeCell ref="E23:E24"/>
    <mergeCell ref="F23:F24"/>
    <mergeCell ref="I23:I24"/>
    <mergeCell ref="J23:J24"/>
    <mergeCell ref="K23:K24"/>
    <mergeCell ref="N23:N24"/>
    <mergeCell ref="A11:D11"/>
    <mergeCell ref="F11:I11"/>
    <mergeCell ref="A12:D12"/>
    <mergeCell ref="F12:I12"/>
    <mergeCell ref="A13:D13"/>
    <mergeCell ref="F13:I13"/>
    <mergeCell ref="B15:C15"/>
    <mergeCell ref="A18:N18"/>
    <mergeCell ref="I20:M20"/>
    <mergeCell ref="C6:D6"/>
    <mergeCell ref="E6:F6"/>
    <mergeCell ref="G6:H6"/>
    <mergeCell ref="A8:D8"/>
    <mergeCell ref="F8:I8"/>
    <mergeCell ref="A9:D9"/>
    <mergeCell ref="F9:I9"/>
    <mergeCell ref="A10:D10"/>
    <mergeCell ref="F10:I10"/>
  </mergeCells>
  <dataValidations count="1">
    <dataValidation type="list" showInputMessage="1" showErrorMessage="1" sqref="B15:C15">
      <formula1>$Q$20:$Q$24</formula1>
    </dataValidation>
  </dataValidations>
  <pageMargins left="0.39370078740157483" right="0.31496062992125984" top="0.47244094488188981" bottom="0.47244094488188981" header="0.31496062992125984" footer="0.31496062992125984"/>
  <pageSetup paperSize="9" scale="81" orientation="portrait" horizontalDpi="4294967293" r:id="rId1"/>
  <headerFooter>
    <oddFooter>&amp;R&amp;"Calibri,Kursiv" CZ Dezember 2011</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10 € Übungsstundennachweis</vt:lpstr>
      <vt:lpstr>10 € ÜH NW 2. Blatt</vt:lpstr>
      <vt:lpstr>Hinweise zum Ausfüllen</vt:lpstr>
      <vt:lpstr>'10 € Übungsstundennachweis'!Druckbereich</vt:lpstr>
      <vt:lpstr>'10 € ÜH NW 2. Blatt'!Druckbereich</vt:lpstr>
      <vt:lpstr>'Hinweise zum Ausfüllen'!Druckbereich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dc:creator>
  <cp:lastModifiedBy>djk-betzdorf</cp:lastModifiedBy>
  <cp:lastPrinted>2024-07-02T19:48:38Z</cp:lastPrinted>
  <dcterms:created xsi:type="dcterms:W3CDTF">2011-12-07T16:46:46Z</dcterms:created>
  <dcterms:modified xsi:type="dcterms:W3CDTF">2025-03-26T13:29:41Z</dcterms:modified>
</cp:coreProperties>
</file>